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fa6c620ee9fed24/care first/ALL HEALTH PROGRAMS/coilition/Community Drug Abuse Prevention (CDAP) Grant/"/>
    </mc:Choice>
  </mc:AlternateContent>
  <xr:revisionPtr revIDLastSave="46" documentId="8_{14695094-0E20-44C5-AA06-D18ACE5EE5A5}" xr6:coauthVersionLast="47" xr6:coauthVersionMax="47" xr10:uidLastSave="{FC3AE156-CA29-4D32-9EA1-B4B804800C9D}"/>
  <bookViews>
    <workbookView xWindow="-28920" yWindow="-120" windowWidth="29040" windowHeight="15720" activeTab="1" xr2:uid="{00000000-000D-0000-FFFF-FFFF00000000}"/>
  </bookViews>
  <sheets>
    <sheet name="Summary" sheetId="2" r:id="rId1"/>
    <sheet name="Breakdown" sheetId="6" r:id="rId2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6" l="1"/>
  <c r="E16" i="2"/>
  <c r="H141" i="6"/>
  <c r="H142" i="6"/>
  <c r="H143" i="6"/>
  <c r="H144" i="6"/>
  <c r="H145" i="6"/>
  <c r="G203" i="6"/>
  <c r="F203" i="6"/>
  <c r="E203" i="6"/>
  <c r="D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G172" i="6"/>
  <c r="F172" i="6"/>
  <c r="E172" i="6"/>
  <c r="D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G153" i="6"/>
  <c r="F153" i="6"/>
  <c r="E153" i="6"/>
  <c r="D153" i="6"/>
  <c r="H152" i="6"/>
  <c r="H151" i="6"/>
  <c r="H150" i="6"/>
  <c r="H149" i="6"/>
  <c r="H148" i="6"/>
  <c r="H147" i="6"/>
  <c r="H146" i="6"/>
  <c r="G137" i="6"/>
  <c r="F137" i="6"/>
  <c r="E137" i="6"/>
  <c r="D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G121" i="6"/>
  <c r="F121" i="6"/>
  <c r="E121" i="6"/>
  <c r="D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G92" i="6"/>
  <c r="F92" i="6"/>
  <c r="E92" i="6"/>
  <c r="D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G70" i="6"/>
  <c r="F70" i="6"/>
  <c r="E70" i="6"/>
  <c r="D70" i="6"/>
  <c r="A63" i="6"/>
  <c r="A62" i="6"/>
  <c r="A61" i="6"/>
  <c r="A59" i="6"/>
  <c r="A58" i="6"/>
  <c r="A57" i="6"/>
  <c r="A55" i="6"/>
  <c r="A54" i="6"/>
  <c r="A53" i="6"/>
  <c r="A52" i="6"/>
  <c r="A51" i="6"/>
  <c r="H50" i="6"/>
  <c r="H49" i="6"/>
  <c r="H48" i="6"/>
  <c r="H47" i="6"/>
  <c r="H46" i="6"/>
  <c r="G41" i="6"/>
  <c r="F41" i="6"/>
  <c r="E41" i="6"/>
  <c r="D41" i="6"/>
  <c r="H40" i="6"/>
  <c r="B63" i="6" s="1"/>
  <c r="H63" i="6" s="1"/>
  <c r="H39" i="6"/>
  <c r="B62" i="6" s="1"/>
  <c r="H62" i="6" s="1"/>
  <c r="H38" i="6"/>
  <c r="B61" i="6" s="1"/>
  <c r="H61" i="6" s="1"/>
  <c r="H37" i="6"/>
  <c r="B60" i="6" s="1"/>
  <c r="H60" i="6" s="1"/>
  <c r="H36" i="6"/>
  <c r="B59" i="6" s="1"/>
  <c r="H59" i="6" s="1"/>
  <c r="H35" i="6"/>
  <c r="B58" i="6" s="1"/>
  <c r="H58" i="6" s="1"/>
  <c r="H34" i="6"/>
  <c r="B57" i="6" s="1"/>
  <c r="H57" i="6" s="1"/>
  <c r="H33" i="6"/>
  <c r="B56" i="6" s="1"/>
  <c r="H56" i="6" s="1"/>
  <c r="H32" i="6"/>
  <c r="B55" i="6" s="1"/>
  <c r="H55" i="6" s="1"/>
  <c r="H31" i="6"/>
  <c r="B54" i="6" s="1"/>
  <c r="H54" i="6" s="1"/>
  <c r="H30" i="6"/>
  <c r="B53" i="6" s="1"/>
  <c r="H53" i="6" s="1"/>
  <c r="H29" i="6"/>
  <c r="B52" i="6" s="1"/>
  <c r="H52" i="6" s="1"/>
  <c r="H28" i="6"/>
  <c r="H27" i="6"/>
  <c r="H26" i="6"/>
  <c r="H25" i="6"/>
  <c r="H24" i="6"/>
  <c r="H23" i="6"/>
  <c r="H22" i="6"/>
  <c r="H21" i="6"/>
  <c r="H20" i="6"/>
  <c r="H19" i="6"/>
  <c r="H18" i="6"/>
  <c r="H17" i="6"/>
  <c r="H51" i="6" s="1"/>
  <c r="H16" i="6"/>
  <c r="H15" i="6"/>
  <c r="H14" i="6"/>
  <c r="H13" i="6"/>
  <c r="H12" i="6"/>
  <c r="D72" i="6" l="1"/>
  <c r="E72" i="6"/>
  <c r="E205" i="6" s="1"/>
  <c r="H153" i="6"/>
  <c r="E15" i="2" s="1"/>
  <c r="F72" i="6"/>
  <c r="G72" i="6"/>
  <c r="G205" i="6" s="1"/>
  <c r="F205" i="6"/>
  <c r="D205" i="6"/>
  <c r="H172" i="6"/>
  <c r="H203" i="6"/>
  <c r="E17" i="2" s="1"/>
  <c r="H92" i="6"/>
  <c r="E11" i="2" s="1"/>
  <c r="H137" i="6"/>
  <c r="E14" i="2" s="1"/>
  <c r="H121" i="6"/>
  <c r="E13" i="2" s="1"/>
  <c r="H41" i="6"/>
  <c r="H70" i="6"/>
  <c r="E12" i="2" l="1"/>
  <c r="H72" i="6"/>
  <c r="E10" i="2" s="1"/>
  <c r="H205" i="6" l="1"/>
  <c r="E18" i="2"/>
</calcChain>
</file>

<file path=xl/sharedStrings.xml><?xml version="1.0" encoding="utf-8"?>
<sst xmlns="http://schemas.openxmlformats.org/spreadsheetml/2006/main" count="93" uniqueCount="68">
  <si>
    <t>Addendum B</t>
  </si>
  <si>
    <t>BUDGET SUMMARY</t>
  </si>
  <si>
    <t>CATEGORIES</t>
  </si>
  <si>
    <t>Total Budget</t>
  </si>
  <si>
    <t>I.   PERSONNEL SERVICES</t>
  </si>
  <si>
    <t>II.  CONSULTANT SERVICES</t>
  </si>
  <si>
    <t>III.  SUBCONTRACTOR SERVICES</t>
  </si>
  <si>
    <t>IV. TRAINING</t>
  </si>
  <si>
    <t>V.   EQUIPMENT</t>
  </si>
  <si>
    <t>VI.    SUPPLIES</t>
  </si>
  <si>
    <t>VII.    TRAVEL</t>
  </si>
  <si>
    <t>VIII.   OTHER COST</t>
  </si>
  <si>
    <t>TOTAL</t>
  </si>
  <si>
    <t xml:space="preserve"> </t>
  </si>
  <si>
    <t>York County</t>
  </si>
  <si>
    <t>Categories</t>
  </si>
  <si>
    <t>Original Budget</t>
  </si>
  <si>
    <t>Amendment Type &amp; Number</t>
  </si>
  <si>
    <t>Contract Period</t>
  </si>
  <si>
    <t>(Enter Funding Source)</t>
  </si>
  <si>
    <t>I.  PERSONNEL SERVICES</t>
  </si>
  <si>
    <t>A.  Staff Personnel</t>
  </si>
  <si>
    <t>Hourly</t>
  </si>
  <si>
    <t>Number</t>
  </si>
  <si>
    <t>Rate</t>
  </si>
  <si>
    <t>of Hours</t>
  </si>
  <si>
    <t>Sub-Total</t>
  </si>
  <si>
    <t>-3-</t>
  </si>
  <si>
    <t xml:space="preserve">B.  Fringe Benefits </t>
  </si>
  <si>
    <t>Salary</t>
  </si>
  <si>
    <t>Specify the benefits included in this rate:</t>
  </si>
  <si>
    <t>Total</t>
  </si>
  <si>
    <t>-4-</t>
  </si>
  <si>
    <t>Consultants</t>
  </si>
  <si>
    <t>-5-</t>
  </si>
  <si>
    <t>IV.  TRAINING</t>
  </si>
  <si>
    <t>V.  EQUIPMENT</t>
  </si>
  <si>
    <t>Quantity</t>
  </si>
  <si>
    <t>Unit Cost</t>
  </si>
  <si>
    <t>-6-</t>
  </si>
  <si>
    <t>VI.  SUPPLIES</t>
  </si>
  <si>
    <t>VII.  TRAVEL</t>
  </si>
  <si>
    <t>-7-</t>
  </si>
  <si>
    <t>VIII.  OTHER COSTS</t>
  </si>
  <si>
    <t>-8-</t>
  </si>
  <si>
    <t>Certified Peer Specialist Training</t>
  </si>
  <si>
    <t>Paper</t>
  </si>
  <si>
    <t>Certified Peer Specialist Study Guide and Practice Exam- Pennsylvania</t>
  </si>
  <si>
    <t xml:space="preserve">CERTIFICATION FEE: </t>
  </si>
  <si>
    <t>Drug-Free Youth Coalition</t>
  </si>
  <si>
    <t>LinkedIn Premium Company Page</t>
  </si>
  <si>
    <t>National Council of Nonprofits 60-day job posting</t>
  </si>
  <si>
    <t>Domain</t>
  </si>
  <si>
    <t>email</t>
  </si>
  <si>
    <t>Drug-Free Youth Coalition Business Website</t>
  </si>
  <si>
    <t>Facebook</t>
  </si>
  <si>
    <t>Google</t>
  </si>
  <si>
    <t>DFC 2025 TA Support- 10 Hours</t>
  </si>
  <si>
    <t>Pens</t>
  </si>
  <si>
    <t>Printer ink</t>
  </si>
  <si>
    <t>folders</t>
  </si>
  <si>
    <t>highlighters</t>
  </si>
  <si>
    <t>Naloxone trainers</t>
  </si>
  <si>
    <t>MAI Support app</t>
  </si>
  <si>
    <t>May 1, 2026 - April 30, 2027</t>
  </si>
  <si>
    <t>Executive Director</t>
  </si>
  <si>
    <t>Operations Manager</t>
  </si>
  <si>
    <t>Project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</si>
</sst>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63"/>
      <name val="Arial"/>
      <family val="2"/>
    </font>
    <font>
      <b/>
      <sz val="10"/>
      <color indexed="63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Alignment="1">
      <alignment horizontal="centerContinuous"/>
    </xf>
    <xf numFmtId="7" fontId="4" fillId="0" borderId="5" xfId="1" applyNumberFormat="1" applyFont="1" applyBorder="1"/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locked="0"/>
    </xf>
    <xf numFmtId="43" fontId="0" fillId="2" borderId="0" xfId="0" applyNumberFormat="1" applyFill="1" applyAlignment="1" applyProtection="1">
      <alignment vertical="top"/>
      <protection locked="0"/>
    </xf>
    <xf numFmtId="4" fontId="0" fillId="2" borderId="0" xfId="0" applyNumberFormat="1" applyFill="1" applyAlignment="1" applyProtection="1">
      <alignment vertical="top"/>
      <protection locked="0"/>
    </xf>
    <xf numFmtId="43" fontId="4" fillId="2" borderId="0" xfId="1" applyFont="1" applyFill="1" applyBorder="1" applyProtection="1">
      <protection locked="0"/>
    </xf>
    <xf numFmtId="43" fontId="1" fillId="0" borderId="0" xfId="1" applyFill="1" applyBorder="1" applyProtection="1"/>
    <xf numFmtId="43" fontId="1" fillId="0" borderId="0" xfId="1" applyBorder="1" applyProtection="1"/>
    <xf numFmtId="0" fontId="4" fillId="0" borderId="0" xfId="0" quotePrefix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3" fontId="4" fillId="0" borderId="0" xfId="0" applyNumberFormat="1" applyFont="1" applyAlignment="1">
      <alignment wrapText="1"/>
    </xf>
    <xf numFmtId="10" fontId="0" fillId="2" borderId="0" xfId="0" applyNumberFormat="1" applyFill="1" applyAlignment="1" applyProtection="1">
      <alignment wrapText="1"/>
      <protection locked="0"/>
    </xf>
    <xf numFmtId="43" fontId="1" fillId="2" borderId="0" xfId="1" applyFill="1" applyBorder="1" applyProtection="1">
      <protection locked="0"/>
    </xf>
    <xf numFmtId="43" fontId="4" fillId="0" borderId="0" xfId="1" applyFont="1" applyFill="1" applyBorder="1" applyProtection="1">
      <protection locked="0"/>
    </xf>
    <xf numFmtId="43" fontId="4" fillId="0" borderId="0" xfId="1" applyFont="1" applyFill="1" applyBorder="1" applyProtection="1"/>
    <xf numFmtId="43" fontId="1" fillId="0" borderId="15" xfId="1" applyBorder="1" applyProtection="1"/>
    <xf numFmtId="43" fontId="1" fillId="2" borderId="1" xfId="1" applyFill="1" applyBorder="1" applyProtection="1">
      <protection locked="0"/>
    </xf>
    <xf numFmtId="43" fontId="1" fillId="0" borderId="16" xfId="1" applyBorder="1" applyProtection="1"/>
    <xf numFmtId="43" fontId="4" fillId="2" borderId="1" xfId="1" applyFont="1" applyFill="1" applyBorder="1" applyProtection="1">
      <protection locked="0"/>
    </xf>
    <xf numFmtId="43" fontId="1" fillId="0" borderId="15" xfId="1" applyFill="1" applyBorder="1" applyProtection="1"/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3" fontId="0" fillId="2" borderId="0" xfId="0" applyNumberFormat="1" applyFill="1" applyProtection="1">
      <protection locked="0"/>
    </xf>
    <xf numFmtId="43" fontId="1" fillId="0" borderId="16" xfId="1" applyFill="1" applyBorder="1" applyProtection="1"/>
    <xf numFmtId="0" fontId="4" fillId="2" borderId="0" xfId="0" applyFont="1" applyFill="1" applyAlignment="1" applyProtection="1">
      <alignment horizontal="left"/>
      <protection locked="0"/>
    </xf>
    <xf numFmtId="43" fontId="0" fillId="0" borderId="15" xfId="0" applyNumberFormat="1" applyBorder="1"/>
    <xf numFmtId="0" fontId="0" fillId="2" borderId="0" xfId="0" applyFill="1" applyAlignment="1" applyProtection="1">
      <alignment wrapText="1"/>
      <protection locked="0"/>
    </xf>
    <xf numFmtId="164" fontId="1" fillId="0" borderId="0" xfId="1" applyNumberFormat="1" applyFill="1" applyBorder="1" applyProtection="1"/>
    <xf numFmtId="164" fontId="1" fillId="0" borderId="0" xfId="1" applyNumberFormat="1" applyBorder="1" applyProtection="1"/>
    <xf numFmtId="164" fontId="1" fillId="0" borderId="15" xfId="1" applyNumberFormat="1" applyBorder="1" applyProtection="1"/>
    <xf numFmtId="164" fontId="1" fillId="0" borderId="1" xfId="1" applyNumberFormat="1" applyFill="1" applyBorder="1" applyProtection="1"/>
    <xf numFmtId="164" fontId="1" fillId="0" borderId="16" xfId="1" applyNumberFormat="1" applyBorder="1" applyProtection="1"/>
    <xf numFmtId="164" fontId="1" fillId="0" borderId="15" xfId="1" applyNumberFormat="1" applyFill="1" applyBorder="1" applyProtection="1"/>
    <xf numFmtId="164" fontId="1" fillId="0" borderId="16" xfId="1" applyNumberFormat="1" applyFill="1" applyBorder="1" applyProtection="1"/>
    <xf numFmtId="164" fontId="0" fillId="0" borderId="15" xfId="0" applyNumberFormat="1" applyBorder="1"/>
    <xf numFmtId="164" fontId="0" fillId="0" borderId="0" xfId="0" applyNumberFormat="1"/>
    <xf numFmtId="7" fontId="4" fillId="3" borderId="5" xfId="1" applyNumberFormat="1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 wrapText="1" readingOrder="1"/>
      <protection locked="0"/>
    </xf>
    <xf numFmtId="8" fontId="1" fillId="2" borderId="0" xfId="1" applyNumberFormat="1" applyFill="1" applyBorder="1" applyProtection="1">
      <protection locked="0"/>
    </xf>
    <xf numFmtId="6" fontId="1" fillId="2" borderId="0" xfId="1" applyNumberFormat="1" applyFill="1" applyBorder="1" applyProtection="1">
      <protection locked="0"/>
    </xf>
    <xf numFmtId="0" fontId="8" fillId="0" borderId="0" xfId="0" quotePrefix="1" applyFont="1" applyAlignment="1">
      <alignment horizontal="center"/>
    </xf>
    <xf numFmtId="0" fontId="4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3" fillId="0" borderId="0" xfId="0" applyFont="1" applyAlignment="1">
      <alignment horizontal="right" wrapText="1"/>
    </xf>
    <xf numFmtId="0" fontId="3" fillId="0" borderId="12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8" fontId="4" fillId="2" borderId="0" xfId="0" applyNumberFormat="1" applyFont="1" applyFill="1" applyProtection="1">
      <protection locked="0"/>
    </xf>
    <xf numFmtId="0" fontId="8" fillId="0" borderId="12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 applyProtection="1">
      <alignment horizontal="left"/>
      <protection locked="0"/>
    </xf>
    <xf numFmtId="43" fontId="1" fillId="0" borderId="0" xfId="1" applyBorder="1" applyAlignment="1" applyProtection="1">
      <alignment horizontal="center"/>
    </xf>
    <xf numFmtId="0" fontId="4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10" fillId="0" borderId="12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9" fillId="0" borderId="12" xfId="0" quotePrefix="1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 wrapText="1"/>
    </xf>
    <xf numFmtId="0" fontId="4" fillId="0" borderId="0" xfId="0" quotePrefix="1" applyFont="1"/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top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zoomScale="95" zoomScaleNormal="95" workbookViewId="0">
      <selection activeCell="F21" sqref="F21"/>
    </sheetView>
  </sheetViews>
  <sheetFormatPr defaultRowHeight="14.4" x14ac:dyDescent="0.3"/>
  <cols>
    <col min="1" max="1" width="3" customWidth="1"/>
    <col min="2" max="2" width="15.109375" customWidth="1"/>
    <col min="4" max="4" width="16.88671875" customWidth="1"/>
    <col min="5" max="8" width="16.6640625" customWidth="1"/>
  </cols>
  <sheetData>
    <row r="2" spans="2:8" x14ac:dyDescent="0.3">
      <c r="B2" s="99" t="s">
        <v>0</v>
      </c>
      <c r="C2" s="99"/>
      <c r="D2" s="99"/>
      <c r="E2" s="99"/>
      <c r="F2" s="99"/>
      <c r="G2" s="99"/>
      <c r="H2" s="99"/>
    </row>
    <row r="3" spans="2:8" ht="17.399999999999999" x14ac:dyDescent="0.3">
      <c r="B3" s="1" t="s">
        <v>1</v>
      </c>
      <c r="C3" s="1"/>
      <c r="D3" s="1"/>
      <c r="E3" s="1"/>
      <c r="F3" s="1"/>
      <c r="G3" s="1"/>
      <c r="H3" s="1"/>
    </row>
    <row r="4" spans="2:8" x14ac:dyDescent="0.3">
      <c r="B4" s="92"/>
      <c r="C4" s="92"/>
      <c r="D4" s="92"/>
      <c r="E4" s="92"/>
      <c r="F4" s="92"/>
      <c r="G4" s="92"/>
      <c r="H4" s="92"/>
    </row>
    <row r="5" spans="2:8" ht="15.6" x14ac:dyDescent="0.3">
      <c r="B5" s="78" t="s">
        <v>49</v>
      </c>
      <c r="C5" s="78"/>
      <c r="D5" s="78"/>
      <c r="E5" s="78"/>
      <c r="F5" s="78"/>
      <c r="G5" s="78"/>
      <c r="H5" s="78"/>
    </row>
    <row r="6" spans="2:8" ht="15.6" x14ac:dyDescent="0.3">
      <c r="B6" s="78"/>
      <c r="C6" s="78"/>
      <c r="D6" s="78"/>
      <c r="E6" s="78"/>
      <c r="F6" s="78"/>
      <c r="G6" s="78"/>
      <c r="H6" s="78"/>
    </row>
    <row r="7" spans="2:8" ht="15.6" x14ac:dyDescent="0.3">
      <c r="B7" s="78" t="s">
        <v>64</v>
      </c>
      <c r="C7" s="78"/>
      <c r="D7" s="78"/>
      <c r="E7" s="78"/>
      <c r="F7" s="78"/>
      <c r="G7" s="78"/>
      <c r="H7" s="78"/>
    </row>
    <row r="8" spans="2:8" x14ac:dyDescent="0.3">
      <c r="B8" s="91"/>
      <c r="C8" s="91"/>
      <c r="D8" s="91"/>
      <c r="E8" s="91"/>
      <c r="F8" s="92"/>
      <c r="G8" s="92"/>
      <c r="H8" s="92"/>
    </row>
    <row r="9" spans="2:8" x14ac:dyDescent="0.3">
      <c r="B9" s="93" t="s">
        <v>2</v>
      </c>
      <c r="C9" s="94"/>
      <c r="D9" s="95"/>
      <c r="E9" s="46" t="s">
        <v>3</v>
      </c>
    </row>
    <row r="10" spans="2:8" x14ac:dyDescent="0.3">
      <c r="B10" s="96" t="s">
        <v>4</v>
      </c>
      <c r="C10" s="97"/>
      <c r="D10" s="98"/>
      <c r="E10" s="2">
        <f>Breakdown!H72</f>
        <v>72720</v>
      </c>
    </row>
    <row r="11" spans="2:8" x14ac:dyDescent="0.3">
      <c r="B11" s="88" t="s">
        <v>5</v>
      </c>
      <c r="C11" s="89"/>
      <c r="D11" s="90"/>
      <c r="E11" s="2">
        <f>Breakdown!H92</f>
        <v>1350</v>
      </c>
    </row>
    <row r="12" spans="2:8" x14ac:dyDescent="0.3">
      <c r="B12" s="88" t="s">
        <v>6</v>
      </c>
      <c r="C12" s="89"/>
      <c r="D12" s="90"/>
      <c r="E12" s="2">
        <f>Breakdown!H104</f>
        <v>0</v>
      </c>
    </row>
    <row r="13" spans="2:8" x14ac:dyDescent="0.3">
      <c r="B13" s="88" t="s">
        <v>7</v>
      </c>
      <c r="C13" s="89"/>
      <c r="D13" s="90"/>
      <c r="E13" s="2">
        <f>Breakdown!H121</f>
        <v>1615</v>
      </c>
    </row>
    <row r="14" spans="2:8" x14ac:dyDescent="0.3">
      <c r="B14" s="88" t="s">
        <v>8</v>
      </c>
      <c r="C14" s="89"/>
      <c r="D14" s="90"/>
      <c r="E14" s="2">
        <f>Breakdown!H137</f>
        <v>20000</v>
      </c>
    </row>
    <row r="15" spans="2:8" x14ac:dyDescent="0.3">
      <c r="B15" s="88" t="s">
        <v>9</v>
      </c>
      <c r="C15" s="89"/>
      <c r="D15" s="90"/>
      <c r="E15" s="2">
        <f>Breakdown!H153</f>
        <v>203.56</v>
      </c>
    </row>
    <row r="16" spans="2:8" x14ac:dyDescent="0.3">
      <c r="B16" s="88" t="s">
        <v>10</v>
      </c>
      <c r="C16" s="89"/>
      <c r="D16" s="90"/>
      <c r="E16" s="2">
        <f>Breakdown!H172</f>
        <v>0</v>
      </c>
    </row>
    <row r="17" spans="2:8" x14ac:dyDescent="0.3">
      <c r="B17" s="88" t="s">
        <v>11</v>
      </c>
      <c r="C17" s="89"/>
      <c r="D17" s="90"/>
      <c r="E17" s="2">
        <f>Breakdown!H203</f>
        <v>6398.74</v>
      </c>
    </row>
    <row r="18" spans="2:8" x14ac:dyDescent="0.3">
      <c r="B18" s="100" t="s">
        <v>12</v>
      </c>
      <c r="C18" s="101"/>
      <c r="D18" s="102"/>
      <c r="E18" s="45">
        <f>SUM(E10:E17)</f>
        <v>102287.3</v>
      </c>
    </row>
    <row r="19" spans="2:8" x14ac:dyDescent="0.3">
      <c r="B19" s="103" t="s">
        <v>13</v>
      </c>
      <c r="C19" s="103"/>
      <c r="D19" s="103"/>
      <c r="E19" s="103"/>
      <c r="F19" s="92"/>
      <c r="G19" s="92"/>
      <c r="H19" s="92"/>
    </row>
    <row r="21" spans="2:8" x14ac:dyDescent="0.3">
      <c r="B21" t="s">
        <v>13</v>
      </c>
    </row>
  </sheetData>
  <mergeCells count="17">
    <mergeCell ref="B15:D15"/>
    <mergeCell ref="B17:D17"/>
    <mergeCell ref="B18:D18"/>
    <mergeCell ref="B19:H19"/>
    <mergeCell ref="B16:D16"/>
    <mergeCell ref="B2:H2"/>
    <mergeCell ref="B4:H4"/>
    <mergeCell ref="B5:H5"/>
    <mergeCell ref="B6:H6"/>
    <mergeCell ref="B7:H7"/>
    <mergeCell ref="B13:D13"/>
    <mergeCell ref="B14:D14"/>
    <mergeCell ref="B8:H8"/>
    <mergeCell ref="B9:D9"/>
    <mergeCell ref="B10:D10"/>
    <mergeCell ref="B11:D11"/>
    <mergeCell ref="B12:D12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14"/>
  <sheetViews>
    <sheetView tabSelected="1" topLeftCell="A173" workbookViewId="0">
      <selection activeCell="A107" sqref="A107"/>
    </sheetView>
  </sheetViews>
  <sheetFormatPr defaultRowHeight="14.4" x14ac:dyDescent="0.3"/>
  <cols>
    <col min="1" max="1" width="19.77734375" customWidth="1"/>
    <col min="2" max="2" width="12.109375" customWidth="1"/>
    <col min="3" max="4" width="11.33203125" customWidth="1"/>
    <col min="8" max="8" width="11.6640625" style="44" customWidth="1"/>
  </cols>
  <sheetData>
    <row r="2" spans="1:8" ht="15.6" x14ac:dyDescent="0.3">
      <c r="A2" s="77"/>
      <c r="B2" s="77"/>
      <c r="C2" s="77"/>
      <c r="D2" s="77"/>
      <c r="E2" s="77"/>
      <c r="F2" s="77"/>
      <c r="G2" s="77"/>
      <c r="H2" s="77"/>
    </row>
    <row r="3" spans="1:8" ht="15.6" x14ac:dyDescent="0.3">
      <c r="A3" s="77" t="s">
        <v>49</v>
      </c>
      <c r="B3" s="77"/>
      <c r="C3" s="77"/>
      <c r="D3" s="77"/>
      <c r="E3" s="77"/>
      <c r="F3" s="77"/>
      <c r="G3" s="77"/>
      <c r="H3" s="77"/>
    </row>
    <row r="4" spans="1:8" ht="15.6" x14ac:dyDescent="0.3">
      <c r="A4" s="77" t="s">
        <v>14</v>
      </c>
      <c r="B4" s="77"/>
      <c r="C4" s="77"/>
      <c r="D4" s="77"/>
      <c r="E4" s="77"/>
      <c r="F4" s="77"/>
      <c r="G4" s="77"/>
      <c r="H4" s="77"/>
    </row>
    <row r="5" spans="1:8" ht="15.6" x14ac:dyDescent="0.3">
      <c r="A5" s="77"/>
      <c r="B5" s="77"/>
      <c r="C5" s="77"/>
      <c r="D5" s="77"/>
      <c r="E5" s="77"/>
      <c r="F5" s="77"/>
      <c r="G5" s="77"/>
      <c r="H5" s="77"/>
    </row>
    <row r="6" spans="1:8" ht="16.2" thickBot="1" x14ac:dyDescent="0.35">
      <c r="A6" s="78"/>
      <c r="B6" s="78"/>
      <c r="C6" s="78"/>
      <c r="D6" s="78"/>
      <c r="E6" s="78"/>
      <c r="F6" s="78"/>
      <c r="G6" s="78"/>
      <c r="H6" s="78"/>
    </row>
    <row r="7" spans="1:8" ht="52.8" x14ac:dyDescent="0.3">
      <c r="A7" s="79" t="s">
        <v>15</v>
      </c>
      <c r="B7" s="80"/>
      <c r="C7" s="81"/>
      <c r="D7" s="3" t="s">
        <v>16</v>
      </c>
      <c r="E7" s="4" t="s">
        <v>17</v>
      </c>
      <c r="F7" s="4" t="s">
        <v>17</v>
      </c>
      <c r="G7" s="4" t="s">
        <v>17</v>
      </c>
      <c r="H7" s="85" t="s">
        <v>3</v>
      </c>
    </row>
    <row r="8" spans="1:8" ht="28.8" x14ac:dyDescent="0.3">
      <c r="A8" s="82"/>
      <c r="B8" s="83"/>
      <c r="C8" s="84"/>
      <c r="D8" s="5" t="s">
        <v>18</v>
      </c>
      <c r="E8" s="5" t="s">
        <v>19</v>
      </c>
      <c r="F8" s="5" t="s">
        <v>19</v>
      </c>
      <c r="G8" s="5" t="s">
        <v>19</v>
      </c>
      <c r="H8" s="86"/>
    </row>
    <row r="9" spans="1:8" x14ac:dyDescent="0.3">
      <c r="A9" s="74" t="s">
        <v>20</v>
      </c>
      <c r="B9" s="74"/>
      <c r="C9" s="74"/>
      <c r="D9" s="74"/>
      <c r="E9" s="74"/>
      <c r="F9" s="74"/>
      <c r="G9" s="74"/>
      <c r="H9" s="74"/>
    </row>
    <row r="10" spans="1:8" x14ac:dyDescent="0.3">
      <c r="A10" s="71" t="s">
        <v>21</v>
      </c>
      <c r="B10" s="6" t="s">
        <v>22</v>
      </c>
      <c r="C10" s="6" t="s">
        <v>23</v>
      </c>
      <c r="D10" s="62"/>
      <c r="E10" s="62"/>
      <c r="F10" s="62"/>
      <c r="G10" s="62"/>
      <c r="H10" s="62"/>
    </row>
    <row r="11" spans="1:8" x14ac:dyDescent="0.3">
      <c r="A11" s="72"/>
      <c r="B11" s="7" t="s">
        <v>24</v>
      </c>
      <c r="C11" s="7" t="s">
        <v>25</v>
      </c>
      <c r="D11" s="62"/>
      <c r="E11" s="62"/>
      <c r="F11" s="62"/>
      <c r="G11" s="62"/>
      <c r="H11" s="62"/>
    </row>
    <row r="12" spans="1:8" x14ac:dyDescent="0.3">
      <c r="A12" s="8" t="s">
        <v>65</v>
      </c>
      <c r="B12" s="9">
        <v>35</v>
      </c>
      <c r="C12" s="10">
        <v>960</v>
      </c>
      <c r="D12" s="11"/>
      <c r="E12" s="11"/>
      <c r="F12" s="11"/>
      <c r="G12" s="11"/>
      <c r="H12" s="36">
        <f t="shared" ref="H12:H40" si="0">ROUND(B12*C12,2)</f>
        <v>33600</v>
      </c>
    </row>
    <row r="13" spans="1:8" x14ac:dyDescent="0.3">
      <c r="A13" s="8" t="s">
        <v>66</v>
      </c>
      <c r="B13" s="9">
        <v>30</v>
      </c>
      <c r="C13" s="10">
        <v>960</v>
      </c>
      <c r="D13" s="11"/>
      <c r="E13" s="11"/>
      <c r="F13" s="11"/>
      <c r="G13" s="11"/>
      <c r="H13" s="36">
        <f t="shared" si="0"/>
        <v>28800</v>
      </c>
    </row>
    <row r="14" spans="1:8" x14ac:dyDescent="0.3">
      <c r="A14" s="8" t="s">
        <v>67</v>
      </c>
      <c r="B14" s="9">
        <v>21.5</v>
      </c>
      <c r="C14" s="10">
        <v>480</v>
      </c>
      <c r="D14" s="11"/>
      <c r="E14" s="11"/>
      <c r="F14" s="11"/>
      <c r="G14" s="11"/>
      <c r="H14" s="36">
        <f t="shared" si="0"/>
        <v>10320</v>
      </c>
    </row>
    <row r="15" spans="1:8" x14ac:dyDescent="0.3">
      <c r="A15" s="8"/>
      <c r="B15" s="9"/>
      <c r="C15" s="10"/>
      <c r="D15" s="11"/>
      <c r="E15" s="11"/>
      <c r="F15" s="11"/>
      <c r="G15" s="11"/>
      <c r="H15" s="36">
        <f t="shared" si="0"/>
        <v>0</v>
      </c>
    </row>
    <row r="16" spans="1:8" x14ac:dyDescent="0.3">
      <c r="A16" s="8"/>
      <c r="B16" s="9"/>
      <c r="C16" s="10"/>
      <c r="D16" s="11"/>
      <c r="E16" s="11"/>
      <c r="F16" s="11"/>
      <c r="G16" s="11"/>
      <c r="H16" s="36">
        <f t="shared" si="0"/>
        <v>0</v>
      </c>
    </row>
    <row r="17" spans="1:8" x14ac:dyDescent="0.3">
      <c r="A17" s="8"/>
      <c r="B17" s="9"/>
      <c r="C17" s="10"/>
      <c r="D17" s="11"/>
      <c r="E17" s="11"/>
      <c r="F17" s="11"/>
      <c r="G17" s="11"/>
      <c r="H17" s="36">
        <f t="shared" si="0"/>
        <v>0</v>
      </c>
    </row>
    <row r="18" spans="1:8" x14ac:dyDescent="0.3">
      <c r="A18" s="8"/>
      <c r="B18" s="9"/>
      <c r="C18" s="10"/>
      <c r="D18" s="11"/>
      <c r="E18" s="11"/>
      <c r="F18" s="11"/>
      <c r="G18" s="11"/>
      <c r="H18" s="36">
        <f t="shared" si="0"/>
        <v>0</v>
      </c>
    </row>
    <row r="19" spans="1:8" x14ac:dyDescent="0.3">
      <c r="A19" s="8"/>
      <c r="B19" s="9"/>
      <c r="C19" s="10"/>
      <c r="D19" s="11"/>
      <c r="E19" s="11"/>
      <c r="F19" s="11"/>
      <c r="G19" s="11"/>
      <c r="H19" s="36">
        <f t="shared" si="0"/>
        <v>0</v>
      </c>
    </row>
    <row r="20" spans="1:8" x14ac:dyDescent="0.3">
      <c r="A20" s="8"/>
      <c r="B20" s="9"/>
      <c r="C20" s="10"/>
      <c r="D20" s="11"/>
      <c r="E20" s="11"/>
      <c r="F20" s="11"/>
      <c r="G20" s="11"/>
      <c r="H20" s="36">
        <f t="shared" si="0"/>
        <v>0</v>
      </c>
    </row>
    <row r="21" spans="1:8" x14ac:dyDescent="0.3">
      <c r="A21" s="8"/>
      <c r="B21" s="9"/>
      <c r="C21" s="10"/>
      <c r="D21" s="11"/>
      <c r="E21" s="11"/>
      <c r="F21" s="11"/>
      <c r="G21" s="11"/>
      <c r="H21" s="36">
        <f t="shared" si="0"/>
        <v>0</v>
      </c>
    </row>
    <row r="22" spans="1:8" x14ac:dyDescent="0.3">
      <c r="A22" s="8"/>
      <c r="B22" s="9"/>
      <c r="C22" s="10"/>
      <c r="D22" s="11"/>
      <c r="E22" s="11"/>
      <c r="F22" s="11"/>
      <c r="G22" s="11"/>
      <c r="H22" s="36">
        <f t="shared" si="0"/>
        <v>0</v>
      </c>
    </row>
    <row r="23" spans="1:8" x14ac:dyDescent="0.3">
      <c r="A23" s="8"/>
      <c r="B23" s="9"/>
      <c r="C23" s="10"/>
      <c r="D23" s="11"/>
      <c r="E23" s="11"/>
      <c r="F23" s="11"/>
      <c r="G23" s="11"/>
      <c r="H23" s="36">
        <f t="shared" si="0"/>
        <v>0</v>
      </c>
    </row>
    <row r="24" spans="1:8" x14ac:dyDescent="0.3">
      <c r="A24" s="8"/>
      <c r="B24" s="9"/>
      <c r="C24" s="10"/>
      <c r="D24" s="11"/>
      <c r="E24" s="11"/>
      <c r="F24" s="11"/>
      <c r="G24" s="11"/>
      <c r="H24" s="36">
        <f t="shared" si="0"/>
        <v>0</v>
      </c>
    </row>
    <row r="25" spans="1:8" x14ac:dyDescent="0.3">
      <c r="A25" s="8"/>
      <c r="B25" s="9"/>
      <c r="C25" s="10"/>
      <c r="D25" s="11"/>
      <c r="E25" s="11"/>
      <c r="F25" s="11"/>
      <c r="G25" s="11"/>
      <c r="H25" s="36">
        <f t="shared" si="0"/>
        <v>0</v>
      </c>
    </row>
    <row r="26" spans="1:8" x14ac:dyDescent="0.3">
      <c r="A26" s="8"/>
      <c r="B26" s="9"/>
      <c r="C26" s="10"/>
      <c r="D26" s="11"/>
      <c r="E26" s="11"/>
      <c r="F26" s="11"/>
      <c r="G26" s="11"/>
      <c r="H26" s="36">
        <f t="shared" si="0"/>
        <v>0</v>
      </c>
    </row>
    <row r="27" spans="1:8" x14ac:dyDescent="0.3">
      <c r="A27" s="8"/>
      <c r="B27" s="9"/>
      <c r="C27" s="10"/>
      <c r="D27" s="11"/>
      <c r="E27" s="11"/>
      <c r="F27" s="11"/>
      <c r="G27" s="11"/>
      <c r="H27" s="36">
        <f t="shared" si="0"/>
        <v>0</v>
      </c>
    </row>
    <row r="28" spans="1:8" x14ac:dyDescent="0.3">
      <c r="A28" s="8"/>
      <c r="B28" s="9"/>
      <c r="C28" s="10"/>
      <c r="D28" s="11"/>
      <c r="E28" s="11"/>
      <c r="F28" s="11"/>
      <c r="G28" s="11"/>
      <c r="H28" s="36">
        <f t="shared" si="0"/>
        <v>0</v>
      </c>
    </row>
    <row r="29" spans="1:8" x14ac:dyDescent="0.3">
      <c r="A29" s="8"/>
      <c r="B29" s="9"/>
      <c r="C29" s="10"/>
      <c r="D29" s="11"/>
      <c r="E29" s="11"/>
      <c r="F29" s="11"/>
      <c r="G29" s="11"/>
      <c r="H29" s="36">
        <f t="shared" si="0"/>
        <v>0</v>
      </c>
    </row>
    <row r="30" spans="1:8" x14ac:dyDescent="0.3">
      <c r="A30" s="8"/>
      <c r="B30" s="9"/>
      <c r="C30" s="10"/>
      <c r="D30" s="11"/>
      <c r="E30" s="11"/>
      <c r="F30" s="11"/>
      <c r="G30" s="11"/>
      <c r="H30" s="36">
        <f t="shared" si="0"/>
        <v>0</v>
      </c>
    </row>
    <row r="31" spans="1:8" x14ac:dyDescent="0.3">
      <c r="A31" s="8"/>
      <c r="B31" s="9"/>
      <c r="C31" s="10"/>
      <c r="D31" s="11"/>
      <c r="E31" s="11"/>
      <c r="F31" s="11"/>
      <c r="G31" s="11"/>
      <c r="H31" s="36">
        <f t="shared" si="0"/>
        <v>0</v>
      </c>
    </row>
    <row r="32" spans="1:8" x14ac:dyDescent="0.3">
      <c r="A32" s="8"/>
      <c r="B32" s="9"/>
      <c r="C32" s="10"/>
      <c r="D32" s="11"/>
      <c r="E32" s="11"/>
      <c r="F32" s="11"/>
      <c r="G32" s="11"/>
      <c r="H32" s="36">
        <f t="shared" si="0"/>
        <v>0</v>
      </c>
    </row>
    <row r="33" spans="1:8" x14ac:dyDescent="0.3">
      <c r="A33" s="8"/>
      <c r="B33" s="9"/>
      <c r="C33" s="10"/>
      <c r="D33" s="11"/>
      <c r="E33" s="11"/>
      <c r="F33" s="11"/>
      <c r="G33" s="11"/>
      <c r="H33" s="36">
        <f t="shared" si="0"/>
        <v>0</v>
      </c>
    </row>
    <row r="34" spans="1:8" x14ac:dyDescent="0.3">
      <c r="A34" s="8"/>
      <c r="B34" s="9"/>
      <c r="C34" s="10"/>
      <c r="D34" s="11"/>
      <c r="E34" s="11"/>
      <c r="F34" s="11"/>
      <c r="G34" s="11"/>
      <c r="H34" s="36">
        <f t="shared" si="0"/>
        <v>0</v>
      </c>
    </row>
    <row r="35" spans="1:8" x14ac:dyDescent="0.3">
      <c r="A35" s="8"/>
      <c r="B35" s="9"/>
      <c r="C35" s="10"/>
      <c r="D35" s="11"/>
      <c r="E35" s="11"/>
      <c r="F35" s="11"/>
      <c r="G35" s="11"/>
      <c r="H35" s="36">
        <f t="shared" si="0"/>
        <v>0</v>
      </c>
    </row>
    <row r="36" spans="1:8" x14ac:dyDescent="0.3">
      <c r="A36" s="8"/>
      <c r="B36" s="9"/>
      <c r="C36" s="10"/>
      <c r="D36" s="11"/>
      <c r="E36" s="11"/>
      <c r="F36" s="11"/>
      <c r="G36" s="11"/>
      <c r="H36" s="36">
        <f t="shared" si="0"/>
        <v>0</v>
      </c>
    </row>
    <row r="37" spans="1:8" x14ac:dyDescent="0.3">
      <c r="A37" s="8"/>
      <c r="B37" s="9"/>
      <c r="C37" s="10"/>
      <c r="D37" s="11"/>
      <c r="E37" s="11"/>
      <c r="F37" s="11"/>
      <c r="G37" s="11"/>
      <c r="H37" s="36">
        <f t="shared" si="0"/>
        <v>0</v>
      </c>
    </row>
    <row r="38" spans="1:8" x14ac:dyDescent="0.3">
      <c r="A38" s="8"/>
      <c r="B38" s="9"/>
      <c r="C38" s="10"/>
      <c r="D38" s="11"/>
      <c r="E38" s="11"/>
      <c r="F38" s="11"/>
      <c r="G38" s="11"/>
      <c r="H38" s="36">
        <f t="shared" si="0"/>
        <v>0</v>
      </c>
    </row>
    <row r="39" spans="1:8" x14ac:dyDescent="0.3">
      <c r="A39" s="8"/>
      <c r="B39" s="9"/>
      <c r="C39" s="10"/>
      <c r="D39" s="11"/>
      <c r="E39" s="11"/>
      <c r="F39" s="11"/>
      <c r="G39" s="11"/>
      <c r="H39" s="36">
        <f t="shared" si="0"/>
        <v>0</v>
      </c>
    </row>
    <row r="40" spans="1:8" x14ac:dyDescent="0.3">
      <c r="A40" s="8"/>
      <c r="B40" s="9"/>
      <c r="C40" s="10"/>
      <c r="D40" s="11"/>
      <c r="E40" s="11"/>
      <c r="F40" s="11"/>
      <c r="G40" s="11"/>
      <c r="H40" s="36">
        <f t="shared" si="0"/>
        <v>0</v>
      </c>
    </row>
    <row r="41" spans="1:8" x14ac:dyDescent="0.3">
      <c r="A41" s="67" t="s">
        <v>26</v>
      </c>
      <c r="B41" s="67"/>
      <c r="C41" s="67"/>
      <c r="D41" s="13">
        <f>SUM(D12:D40)</f>
        <v>0</v>
      </c>
      <c r="E41" s="13">
        <f>SUM(E10:E40)</f>
        <v>0</v>
      </c>
      <c r="F41" s="13">
        <f>SUM(F10:F40)</f>
        <v>0</v>
      </c>
      <c r="G41" s="13">
        <f>SUM(G12:G40)</f>
        <v>0</v>
      </c>
      <c r="H41" s="37">
        <f>SUM(H12:H40)</f>
        <v>72720</v>
      </c>
    </row>
    <row r="42" spans="1:8" x14ac:dyDescent="0.3">
      <c r="A42" s="75" t="s">
        <v>27</v>
      </c>
      <c r="B42" s="75"/>
      <c r="C42" s="75"/>
      <c r="D42" s="75"/>
      <c r="E42" s="75"/>
      <c r="F42" s="75"/>
      <c r="G42" s="75"/>
      <c r="H42" s="75"/>
    </row>
    <row r="43" spans="1:8" x14ac:dyDescent="0.3">
      <c r="A43" s="75"/>
      <c r="B43" s="75"/>
      <c r="C43" s="75"/>
      <c r="D43" s="75"/>
      <c r="E43" s="75"/>
      <c r="F43" s="75"/>
      <c r="G43" s="75"/>
      <c r="H43" s="75"/>
    </row>
    <row r="44" spans="1:8" x14ac:dyDescent="0.3">
      <c r="A44" s="76" t="s">
        <v>28</v>
      </c>
      <c r="B44" s="76"/>
      <c r="C44" s="76"/>
      <c r="D44" s="62"/>
      <c r="E44" s="62"/>
      <c r="F44" s="62"/>
      <c r="G44" s="62"/>
      <c r="H44" s="62"/>
    </row>
    <row r="45" spans="1:8" x14ac:dyDescent="0.3">
      <c r="A45" s="14"/>
      <c r="B45" s="15" t="s">
        <v>29</v>
      </c>
      <c r="C45" s="15" t="s">
        <v>24</v>
      </c>
      <c r="D45" s="62"/>
      <c r="E45" s="62"/>
      <c r="F45" s="62"/>
      <c r="G45" s="62"/>
      <c r="H45" s="62"/>
    </row>
    <row r="46" spans="1:8" x14ac:dyDescent="0.3">
      <c r="A46" s="16"/>
      <c r="B46" s="17"/>
      <c r="C46" s="18"/>
      <c r="D46" s="11"/>
      <c r="E46" s="11"/>
      <c r="F46" s="11"/>
      <c r="G46" s="19"/>
      <c r="H46" s="36">
        <f t="shared" ref="H46:H63" si="1">ROUND(B46*C46,2)</f>
        <v>0</v>
      </c>
    </row>
    <row r="47" spans="1:8" x14ac:dyDescent="0.3">
      <c r="A47" s="16"/>
      <c r="B47" s="17"/>
      <c r="C47" s="18"/>
      <c r="D47" s="11"/>
      <c r="E47" s="11"/>
      <c r="F47" s="11"/>
      <c r="G47" s="19"/>
      <c r="H47" s="36">
        <f t="shared" si="1"/>
        <v>0</v>
      </c>
    </row>
    <row r="48" spans="1:8" x14ac:dyDescent="0.3">
      <c r="A48" s="16"/>
      <c r="B48" s="17"/>
      <c r="C48" s="18"/>
      <c r="D48" s="11"/>
      <c r="E48" s="11"/>
      <c r="F48" s="11"/>
      <c r="G48" s="19"/>
      <c r="H48" s="36">
        <f t="shared" si="1"/>
        <v>0</v>
      </c>
    </row>
    <row r="49" spans="1:8" x14ac:dyDescent="0.3">
      <c r="A49" s="16"/>
      <c r="B49" s="17"/>
      <c r="C49" s="18"/>
      <c r="D49" s="11"/>
      <c r="E49" s="11"/>
      <c r="F49" s="11"/>
      <c r="G49" s="19"/>
      <c r="H49" s="36">
        <f t="shared" si="1"/>
        <v>0</v>
      </c>
    </row>
    <row r="50" spans="1:8" x14ac:dyDescent="0.3">
      <c r="A50" s="16"/>
      <c r="B50" s="17"/>
      <c r="C50" s="18"/>
      <c r="D50" s="11"/>
      <c r="E50" s="11"/>
      <c r="F50" s="11"/>
      <c r="G50" s="19"/>
      <c r="H50" s="36">
        <f t="shared" si="1"/>
        <v>0</v>
      </c>
    </row>
    <row r="51" spans="1:8" x14ac:dyDescent="0.3">
      <c r="A51" s="16" t="str">
        <f>IF(A17="","",+A17)</f>
        <v/>
      </c>
      <c r="B51" s="17"/>
      <c r="C51" s="18"/>
      <c r="D51" s="11"/>
      <c r="E51" s="11"/>
      <c r="F51" s="11"/>
      <c r="G51" s="19"/>
      <c r="H51" s="36">
        <f t="shared" si="1"/>
        <v>0</v>
      </c>
    </row>
    <row r="52" spans="1:8" x14ac:dyDescent="0.3">
      <c r="A52" s="16" t="str">
        <f>IF(A29="","",+A29)</f>
        <v/>
      </c>
      <c r="B52" s="17">
        <f t="shared" ref="B52:B63" si="2">+H29</f>
        <v>0</v>
      </c>
      <c r="C52" s="18"/>
      <c r="D52" s="11"/>
      <c r="E52" s="11"/>
      <c r="F52" s="11"/>
      <c r="G52" s="19"/>
      <c r="H52" s="36">
        <f t="shared" si="1"/>
        <v>0</v>
      </c>
    </row>
    <row r="53" spans="1:8" x14ac:dyDescent="0.3">
      <c r="A53" s="16" t="str">
        <f>IF(A30="","",+A30)</f>
        <v/>
      </c>
      <c r="B53" s="17">
        <f t="shared" si="2"/>
        <v>0</v>
      </c>
      <c r="C53" s="18"/>
      <c r="D53" s="11"/>
      <c r="E53" s="11"/>
      <c r="F53" s="11"/>
      <c r="G53" s="19"/>
      <c r="H53" s="36">
        <f t="shared" si="1"/>
        <v>0</v>
      </c>
    </row>
    <row r="54" spans="1:8" x14ac:dyDescent="0.3">
      <c r="A54" s="16" t="str">
        <f>IF(A31="","",+A31)</f>
        <v/>
      </c>
      <c r="B54" s="17">
        <f t="shared" si="2"/>
        <v>0</v>
      </c>
      <c r="C54" s="18"/>
      <c r="D54" s="11"/>
      <c r="E54" s="11"/>
      <c r="F54" s="11"/>
      <c r="G54" s="19"/>
      <c r="H54" s="36">
        <f t="shared" si="1"/>
        <v>0</v>
      </c>
    </row>
    <row r="55" spans="1:8" x14ac:dyDescent="0.3">
      <c r="A55" s="16" t="str">
        <f>IF(A32="","",+A32)</f>
        <v/>
      </c>
      <c r="B55" s="17">
        <f t="shared" si="2"/>
        <v>0</v>
      </c>
      <c r="C55" s="18"/>
      <c r="D55" s="11"/>
      <c r="E55" s="11"/>
      <c r="F55" s="11"/>
      <c r="G55" s="19"/>
      <c r="H55" s="36">
        <f t="shared" si="1"/>
        <v>0</v>
      </c>
    </row>
    <row r="56" spans="1:8" x14ac:dyDescent="0.3">
      <c r="A56" s="16" t="s">
        <v>13</v>
      </c>
      <c r="B56" s="17">
        <f t="shared" si="2"/>
        <v>0</v>
      </c>
      <c r="C56" s="18"/>
      <c r="D56" s="11"/>
      <c r="E56" s="11"/>
      <c r="F56" s="11"/>
      <c r="G56" s="19"/>
      <c r="H56" s="36">
        <f t="shared" si="1"/>
        <v>0</v>
      </c>
    </row>
    <row r="57" spans="1:8" x14ac:dyDescent="0.3">
      <c r="A57" s="16" t="str">
        <f>IF(A34="","",+A34)</f>
        <v/>
      </c>
      <c r="B57" s="17">
        <f t="shared" si="2"/>
        <v>0</v>
      </c>
      <c r="C57" s="18"/>
      <c r="D57" s="11"/>
      <c r="E57" s="11"/>
      <c r="F57" s="11"/>
      <c r="G57" s="19"/>
      <c r="H57" s="36">
        <f t="shared" si="1"/>
        <v>0</v>
      </c>
    </row>
    <row r="58" spans="1:8" x14ac:dyDescent="0.3">
      <c r="A58" s="16" t="str">
        <f>IF(A35="","",+A35)</f>
        <v/>
      </c>
      <c r="B58" s="17">
        <f t="shared" si="2"/>
        <v>0</v>
      </c>
      <c r="C58" s="18"/>
      <c r="D58" s="11"/>
      <c r="E58" s="11"/>
      <c r="F58" s="11"/>
      <c r="G58" s="19"/>
      <c r="H58" s="36">
        <f t="shared" si="1"/>
        <v>0</v>
      </c>
    </row>
    <row r="59" spans="1:8" x14ac:dyDescent="0.3">
      <c r="A59" s="16" t="str">
        <f>IF(A36="","",+A36)</f>
        <v/>
      </c>
      <c r="B59" s="17">
        <f t="shared" si="2"/>
        <v>0</v>
      </c>
      <c r="C59" s="18"/>
      <c r="D59" s="11"/>
      <c r="E59" s="11"/>
      <c r="F59" s="11"/>
      <c r="G59" s="19"/>
      <c r="H59" s="36">
        <f t="shared" si="1"/>
        <v>0</v>
      </c>
    </row>
    <row r="60" spans="1:8" x14ac:dyDescent="0.3">
      <c r="A60" s="16" t="s">
        <v>13</v>
      </c>
      <c r="B60" s="17">
        <f t="shared" si="2"/>
        <v>0</v>
      </c>
      <c r="C60" s="18"/>
      <c r="D60" s="11"/>
      <c r="E60" s="11"/>
      <c r="F60" s="11"/>
      <c r="G60" s="19"/>
      <c r="H60" s="36">
        <f t="shared" si="1"/>
        <v>0</v>
      </c>
    </row>
    <row r="61" spans="1:8" x14ac:dyDescent="0.3">
      <c r="A61" s="16" t="str">
        <f>IF(A38="","",+A38)</f>
        <v/>
      </c>
      <c r="B61" s="17">
        <f t="shared" si="2"/>
        <v>0</v>
      </c>
      <c r="C61" s="18"/>
      <c r="D61" s="11"/>
      <c r="E61" s="11"/>
      <c r="F61" s="11"/>
      <c r="G61" s="19"/>
      <c r="H61" s="36">
        <f t="shared" si="1"/>
        <v>0</v>
      </c>
    </row>
    <row r="62" spans="1:8" x14ac:dyDescent="0.3">
      <c r="A62" s="16" t="str">
        <f>IF(A39="","",+A39)</f>
        <v/>
      </c>
      <c r="B62" s="17">
        <f t="shared" si="2"/>
        <v>0</v>
      </c>
      <c r="C62" s="18"/>
      <c r="D62" s="11"/>
      <c r="E62" s="11"/>
      <c r="F62" s="11"/>
      <c r="G62" s="19"/>
      <c r="H62" s="36">
        <f t="shared" si="1"/>
        <v>0</v>
      </c>
    </row>
    <row r="63" spans="1:8" x14ac:dyDescent="0.3">
      <c r="A63" s="16" t="str">
        <f>IF(A40="","",+A40)</f>
        <v/>
      </c>
      <c r="B63" s="17">
        <f t="shared" si="2"/>
        <v>0</v>
      </c>
      <c r="C63" s="18"/>
      <c r="D63" s="11"/>
      <c r="E63" s="11"/>
      <c r="F63" s="11"/>
      <c r="G63" s="19"/>
      <c r="H63" s="36">
        <f t="shared" si="1"/>
        <v>0</v>
      </c>
    </row>
    <row r="64" spans="1:8" x14ac:dyDescent="0.3">
      <c r="A64" s="87" t="s">
        <v>30</v>
      </c>
      <c r="B64" s="87"/>
      <c r="C64" s="87"/>
      <c r="D64" s="20"/>
      <c r="E64" s="20"/>
      <c r="F64" s="20"/>
      <c r="G64" s="12"/>
      <c r="H64" s="36"/>
    </row>
    <row r="65" spans="1:8" ht="15" customHeight="1" x14ac:dyDescent="0.3">
      <c r="A65" s="73"/>
      <c r="B65" s="73"/>
      <c r="C65" s="73"/>
      <c r="D65" s="20"/>
      <c r="E65" s="20"/>
      <c r="F65" s="20"/>
      <c r="G65" s="12"/>
      <c r="H65" s="36"/>
    </row>
    <row r="66" spans="1:8" ht="15" customHeight="1" x14ac:dyDescent="0.3">
      <c r="A66" s="73"/>
      <c r="B66" s="73"/>
      <c r="C66" s="73"/>
      <c r="D66" s="20"/>
      <c r="E66" s="20"/>
      <c r="F66" s="20"/>
      <c r="G66" s="12"/>
      <c r="H66" s="36"/>
    </row>
    <row r="67" spans="1:8" ht="15" customHeight="1" x14ac:dyDescent="0.3">
      <c r="A67" s="73"/>
      <c r="B67" s="73"/>
      <c r="C67" s="73"/>
      <c r="D67" s="21"/>
      <c r="E67" s="21"/>
      <c r="F67" s="21"/>
      <c r="G67" s="12"/>
      <c r="H67" s="36"/>
    </row>
    <row r="68" spans="1:8" ht="15" customHeight="1" x14ac:dyDescent="0.3">
      <c r="A68" s="73"/>
      <c r="B68" s="73"/>
      <c r="C68" s="73"/>
      <c r="D68" s="21"/>
      <c r="E68" s="21"/>
      <c r="F68" s="21"/>
      <c r="G68" s="12"/>
      <c r="H68" s="36"/>
    </row>
    <row r="69" spans="1:8" ht="15" customHeight="1" x14ac:dyDescent="0.3">
      <c r="A69" s="73"/>
      <c r="B69" s="73"/>
      <c r="C69" s="73"/>
      <c r="D69" s="21"/>
      <c r="E69" s="21"/>
      <c r="F69" s="21"/>
      <c r="G69" s="12"/>
      <c r="H69" s="36"/>
    </row>
    <row r="70" spans="1:8" x14ac:dyDescent="0.3">
      <c r="A70" s="67" t="s">
        <v>26</v>
      </c>
      <c r="B70" s="67"/>
      <c r="C70" s="67"/>
      <c r="D70" s="13">
        <f>SUM(D46:D69)</f>
        <v>0</v>
      </c>
      <c r="E70" s="13">
        <f>SUM(E44:E69)</f>
        <v>0</v>
      </c>
      <c r="F70" s="13">
        <f>SUM(F44:F69)</f>
        <v>0</v>
      </c>
      <c r="G70" s="13">
        <f>SUM(G46:G69)</f>
        <v>0</v>
      </c>
      <c r="H70" s="37">
        <f>SUM(H46:H69)</f>
        <v>0</v>
      </c>
    </row>
    <row r="71" spans="1:8" x14ac:dyDescent="0.3">
      <c r="A71" s="68"/>
      <c r="B71" s="68"/>
      <c r="C71" s="68"/>
      <c r="D71" s="68"/>
      <c r="E71" s="68"/>
      <c r="F71" s="68"/>
      <c r="G71" s="68"/>
      <c r="H71" s="68"/>
    </row>
    <row r="72" spans="1:8" ht="15" thickBot="1" x14ac:dyDescent="0.35">
      <c r="A72" s="53" t="s">
        <v>31</v>
      </c>
      <c r="B72" s="53"/>
      <c r="C72" s="53"/>
      <c r="D72" s="22">
        <f>+D41+D70</f>
        <v>0</v>
      </c>
      <c r="E72" s="22">
        <f>+E41+E70</f>
        <v>0</v>
      </c>
      <c r="F72" s="22">
        <f>+F41+F70</f>
        <v>0</v>
      </c>
      <c r="G72" s="22">
        <f>+G41+G70</f>
        <v>0</v>
      </c>
      <c r="H72" s="38">
        <f>+H41+H70</f>
        <v>72720</v>
      </c>
    </row>
    <row r="73" spans="1:8" ht="15.6" thickTop="1" thickBot="1" x14ac:dyDescent="0.35">
      <c r="A73" s="69" t="s">
        <v>32</v>
      </c>
      <c r="B73" s="70"/>
      <c r="C73" s="70"/>
      <c r="D73" s="70"/>
      <c r="E73" s="70"/>
      <c r="F73" s="70"/>
      <c r="G73" s="70"/>
      <c r="H73" s="70"/>
    </row>
    <row r="74" spans="1:8" x14ac:dyDescent="0.3">
      <c r="A74" s="58" t="s">
        <v>5</v>
      </c>
      <c r="B74" s="58"/>
      <c r="C74" s="58"/>
      <c r="D74" s="58"/>
      <c r="E74" s="58"/>
      <c r="F74" s="58"/>
      <c r="G74" s="58"/>
      <c r="H74" s="58"/>
    </row>
    <row r="75" spans="1:8" x14ac:dyDescent="0.3">
      <c r="A75" s="71" t="s">
        <v>33</v>
      </c>
      <c r="B75" s="6" t="s">
        <v>22</v>
      </c>
      <c r="C75" s="6" t="s">
        <v>23</v>
      </c>
      <c r="D75" s="62"/>
      <c r="E75" s="62"/>
      <c r="F75" s="62"/>
      <c r="G75" s="62"/>
      <c r="H75" s="62"/>
    </row>
    <row r="76" spans="1:8" x14ac:dyDescent="0.3">
      <c r="A76" s="72"/>
      <c r="B76" s="7" t="s">
        <v>24</v>
      </c>
      <c r="C76" s="7" t="s">
        <v>25</v>
      </c>
      <c r="D76" s="62"/>
      <c r="E76" s="62"/>
      <c r="F76" s="62"/>
      <c r="G76" s="62"/>
      <c r="H76" s="62"/>
    </row>
    <row r="77" spans="1:8" ht="14.4" customHeight="1" x14ac:dyDescent="0.3">
      <c r="A77" s="8" t="s">
        <v>57</v>
      </c>
      <c r="B77" s="9">
        <v>135</v>
      </c>
      <c r="C77" s="10">
        <v>10</v>
      </c>
      <c r="D77" s="11"/>
      <c r="E77" s="11"/>
      <c r="F77" s="11"/>
      <c r="G77" s="19"/>
      <c r="H77" s="36">
        <f t="shared" ref="H77:H91" si="3">ROUND(B77*C77,2)</f>
        <v>1350</v>
      </c>
    </row>
    <row r="78" spans="1:8" x14ac:dyDescent="0.3">
      <c r="A78" s="8"/>
      <c r="B78" s="9"/>
      <c r="C78" s="10"/>
      <c r="D78" s="11"/>
      <c r="E78" s="11"/>
      <c r="F78" s="11"/>
      <c r="G78" s="19"/>
      <c r="H78" s="36">
        <f t="shared" si="3"/>
        <v>0</v>
      </c>
    </row>
    <row r="79" spans="1:8" x14ac:dyDescent="0.3">
      <c r="A79" s="8"/>
      <c r="B79" s="9"/>
      <c r="C79" s="10"/>
      <c r="D79" s="11"/>
      <c r="E79" s="11"/>
      <c r="F79" s="11"/>
      <c r="G79" s="19"/>
      <c r="H79" s="36">
        <f t="shared" si="3"/>
        <v>0</v>
      </c>
    </row>
    <row r="80" spans="1:8" x14ac:dyDescent="0.3">
      <c r="A80" s="8"/>
      <c r="B80" s="9"/>
      <c r="C80" s="10"/>
      <c r="D80" s="11"/>
      <c r="E80" s="11"/>
      <c r="F80" s="11"/>
      <c r="G80" s="19"/>
      <c r="H80" s="36">
        <f t="shared" si="3"/>
        <v>0</v>
      </c>
    </row>
    <row r="81" spans="1:8" x14ac:dyDescent="0.3">
      <c r="A81" s="8"/>
      <c r="B81" s="9"/>
      <c r="C81" s="10"/>
      <c r="D81" s="11"/>
      <c r="E81" s="11"/>
      <c r="F81" s="11"/>
      <c r="G81" s="19"/>
      <c r="H81" s="36">
        <f t="shared" si="3"/>
        <v>0</v>
      </c>
    </row>
    <row r="82" spans="1:8" x14ac:dyDescent="0.3">
      <c r="A82" s="8"/>
      <c r="B82" s="9"/>
      <c r="C82" s="10"/>
      <c r="D82" s="11"/>
      <c r="E82" s="11"/>
      <c r="F82" s="11"/>
      <c r="G82" s="19"/>
      <c r="H82" s="36">
        <f t="shared" si="3"/>
        <v>0</v>
      </c>
    </row>
    <row r="83" spans="1:8" x14ac:dyDescent="0.3">
      <c r="A83" s="8"/>
      <c r="B83" s="9"/>
      <c r="C83" s="10"/>
      <c r="D83" s="11"/>
      <c r="E83" s="11"/>
      <c r="F83" s="11"/>
      <c r="G83" s="19"/>
      <c r="H83" s="36">
        <f t="shared" si="3"/>
        <v>0</v>
      </c>
    </row>
    <row r="84" spans="1:8" x14ac:dyDescent="0.3">
      <c r="A84" s="8"/>
      <c r="B84" s="9"/>
      <c r="C84" s="10"/>
      <c r="D84" s="11"/>
      <c r="E84" s="11"/>
      <c r="F84" s="11"/>
      <c r="G84" s="19"/>
      <c r="H84" s="36">
        <f t="shared" si="3"/>
        <v>0</v>
      </c>
    </row>
    <row r="85" spans="1:8" x14ac:dyDescent="0.3">
      <c r="A85" s="8"/>
      <c r="B85" s="9"/>
      <c r="C85" s="10"/>
      <c r="D85" s="11"/>
      <c r="E85" s="11"/>
      <c r="F85" s="11"/>
      <c r="G85" s="19"/>
      <c r="H85" s="36">
        <f t="shared" si="3"/>
        <v>0</v>
      </c>
    </row>
    <row r="86" spans="1:8" x14ac:dyDescent="0.3">
      <c r="A86" s="8"/>
      <c r="B86" s="9"/>
      <c r="C86" s="10"/>
      <c r="D86" s="11"/>
      <c r="E86" s="11"/>
      <c r="F86" s="11"/>
      <c r="G86" s="19"/>
      <c r="H86" s="36">
        <f t="shared" si="3"/>
        <v>0</v>
      </c>
    </row>
    <row r="87" spans="1:8" x14ac:dyDescent="0.3">
      <c r="A87" s="8"/>
      <c r="B87" s="9"/>
      <c r="C87" s="10"/>
      <c r="D87" s="11"/>
      <c r="E87" s="11"/>
      <c r="F87" s="11"/>
      <c r="G87" s="19"/>
      <c r="H87" s="36">
        <f t="shared" si="3"/>
        <v>0</v>
      </c>
    </row>
    <row r="88" spans="1:8" x14ac:dyDescent="0.3">
      <c r="A88" s="8"/>
      <c r="B88" s="9"/>
      <c r="C88" s="10"/>
      <c r="D88" s="11"/>
      <c r="E88" s="11"/>
      <c r="F88" s="11"/>
      <c r="G88" s="19"/>
      <c r="H88" s="36">
        <f t="shared" si="3"/>
        <v>0</v>
      </c>
    </row>
    <row r="89" spans="1:8" x14ac:dyDescent="0.3">
      <c r="A89" s="8"/>
      <c r="B89" s="9"/>
      <c r="C89" s="10"/>
      <c r="D89" s="11"/>
      <c r="E89" s="11"/>
      <c r="F89" s="11"/>
      <c r="G89" s="19"/>
      <c r="H89" s="36">
        <f t="shared" si="3"/>
        <v>0</v>
      </c>
    </row>
    <row r="90" spans="1:8" x14ac:dyDescent="0.3">
      <c r="A90" s="8"/>
      <c r="B90" s="9"/>
      <c r="C90" s="10"/>
      <c r="D90" s="11"/>
      <c r="E90" s="11"/>
      <c r="F90" s="11"/>
      <c r="G90" s="19"/>
      <c r="H90" s="36">
        <f t="shared" si="3"/>
        <v>0</v>
      </c>
    </row>
    <row r="91" spans="1:8" x14ac:dyDescent="0.3">
      <c r="A91" s="8"/>
      <c r="B91" s="9"/>
      <c r="C91" s="10"/>
      <c r="D91" s="11"/>
      <c r="E91" s="11"/>
      <c r="F91" s="11"/>
      <c r="G91" s="23"/>
      <c r="H91" s="39">
        <f t="shared" si="3"/>
        <v>0</v>
      </c>
    </row>
    <row r="92" spans="1:8" ht="15" thickBot="1" x14ac:dyDescent="0.35">
      <c r="A92" s="53" t="s">
        <v>31</v>
      </c>
      <c r="B92" s="53"/>
      <c r="C92" s="53"/>
      <c r="D92" s="24">
        <f>SUM(D77:D91)</f>
        <v>0</v>
      </c>
      <c r="E92" s="24">
        <f>SUM(E75:E91)</f>
        <v>0</v>
      </c>
      <c r="F92" s="24">
        <f>SUM(F75:F91)</f>
        <v>0</v>
      </c>
      <c r="G92" s="24">
        <f>SUM(G77:G91)</f>
        <v>0</v>
      </c>
      <c r="H92" s="40">
        <f>SUM(H77:H91)</f>
        <v>1350</v>
      </c>
    </row>
    <row r="93" spans="1:8" ht="15.6" thickTop="1" thickBot="1" x14ac:dyDescent="0.35">
      <c r="A93" s="65"/>
      <c r="B93" s="65"/>
      <c r="C93" s="65"/>
      <c r="D93" s="65"/>
      <c r="E93" s="65"/>
      <c r="F93" s="65"/>
      <c r="G93" s="65"/>
      <c r="H93" s="65"/>
    </row>
    <row r="94" spans="1:8" x14ac:dyDescent="0.3">
      <c r="A94" s="66" t="s">
        <v>6</v>
      </c>
      <c r="B94" s="66"/>
      <c r="C94" s="66"/>
      <c r="D94" s="66"/>
      <c r="E94" s="66"/>
      <c r="F94" s="66"/>
      <c r="G94" s="66"/>
      <c r="H94" s="66"/>
    </row>
    <row r="95" spans="1:8" ht="42.6" customHeight="1" x14ac:dyDescent="0.3">
      <c r="A95" s="63"/>
      <c r="B95" s="64"/>
      <c r="C95" s="64"/>
      <c r="D95" s="49"/>
      <c r="E95" s="11"/>
      <c r="F95" s="11"/>
      <c r="G95" s="19"/>
      <c r="H95" s="36">
        <v>0</v>
      </c>
    </row>
    <row r="96" spans="1:8" x14ac:dyDescent="0.3">
      <c r="A96" s="63"/>
      <c r="B96" s="64"/>
      <c r="C96" s="64"/>
      <c r="D96" s="48"/>
      <c r="E96" s="11"/>
      <c r="F96" s="11"/>
      <c r="G96" s="19"/>
      <c r="H96" s="36"/>
    </row>
    <row r="97" spans="1:8" x14ac:dyDescent="0.3">
      <c r="A97" s="63"/>
      <c r="B97" s="64"/>
      <c r="C97" s="64"/>
      <c r="D97" s="19"/>
      <c r="E97" s="11"/>
      <c r="F97" s="11"/>
      <c r="G97" s="19"/>
      <c r="H97" s="36"/>
    </row>
    <row r="98" spans="1:8" x14ac:dyDescent="0.3">
      <c r="A98" s="63"/>
      <c r="B98" s="64"/>
      <c r="C98" s="64"/>
      <c r="D98" s="19"/>
      <c r="E98" s="11"/>
      <c r="F98" s="11"/>
      <c r="G98" s="19"/>
      <c r="H98" s="36"/>
    </row>
    <row r="99" spans="1:8" x14ac:dyDescent="0.3">
      <c r="A99" s="63"/>
      <c r="B99" s="64"/>
      <c r="C99" s="64"/>
      <c r="D99" s="19"/>
      <c r="E99" s="11"/>
      <c r="F99" s="11"/>
      <c r="G99" s="19"/>
      <c r="H99" s="36"/>
    </row>
    <row r="100" spans="1:8" x14ac:dyDescent="0.3">
      <c r="A100" s="63"/>
      <c r="B100" s="64"/>
      <c r="C100" s="64"/>
      <c r="D100" s="48"/>
      <c r="E100" s="11"/>
      <c r="F100" s="11"/>
      <c r="G100" s="19"/>
      <c r="H100" s="36"/>
    </row>
    <row r="101" spans="1:8" x14ac:dyDescent="0.3">
      <c r="A101" s="63"/>
      <c r="B101" s="64"/>
      <c r="C101" s="64"/>
      <c r="D101" s="19"/>
      <c r="E101" s="11"/>
      <c r="F101" s="11"/>
      <c r="G101" s="19"/>
      <c r="H101" s="36"/>
    </row>
    <row r="102" spans="1:8" x14ac:dyDescent="0.3">
      <c r="A102" s="63"/>
      <c r="B102" s="64"/>
      <c r="C102" s="64"/>
      <c r="D102" s="19"/>
      <c r="E102" s="11"/>
      <c r="F102" s="11"/>
      <c r="G102" s="19"/>
      <c r="H102" s="36"/>
    </row>
    <row r="103" spans="1:8" x14ac:dyDescent="0.3">
      <c r="A103" s="63"/>
      <c r="B103" s="64"/>
      <c r="C103" s="64"/>
      <c r="D103" s="19"/>
      <c r="E103" s="11"/>
      <c r="F103" s="11"/>
      <c r="G103" s="19"/>
      <c r="H103" s="36"/>
    </row>
    <row r="104" spans="1:8" ht="15" thickBot="1" x14ac:dyDescent="0.35">
      <c r="A104" s="53"/>
      <c r="B104" s="53"/>
      <c r="C104" s="53"/>
      <c r="D104" s="24"/>
      <c r="E104" s="24"/>
      <c r="F104" s="24"/>
      <c r="G104" s="24"/>
      <c r="H104" s="40"/>
    </row>
    <row r="105" spans="1:8" ht="15.6" thickTop="1" thickBot="1" x14ac:dyDescent="0.35">
      <c r="A105" s="59" t="s">
        <v>34</v>
      </c>
      <c r="B105" s="57"/>
      <c r="C105" s="57"/>
      <c r="D105" s="57"/>
      <c r="E105" s="57"/>
      <c r="F105" s="57"/>
      <c r="G105" s="57"/>
      <c r="H105" s="57"/>
    </row>
    <row r="106" spans="1:8" x14ac:dyDescent="0.3">
      <c r="A106" s="58" t="s">
        <v>35</v>
      </c>
      <c r="B106" s="58"/>
      <c r="C106" s="58"/>
      <c r="D106" s="58"/>
      <c r="E106" s="58"/>
      <c r="F106" s="58"/>
      <c r="G106" s="58"/>
      <c r="H106" s="58"/>
    </row>
    <row r="107" spans="1:8" x14ac:dyDescent="0.3">
      <c r="A107" s="47">
        <v>0</v>
      </c>
      <c r="B107" s="35"/>
      <c r="C107" s="35"/>
      <c r="D107" s="19"/>
      <c r="E107" s="11"/>
      <c r="F107" s="11"/>
      <c r="G107" s="19"/>
      <c r="H107" s="36">
        <v>0</v>
      </c>
    </row>
    <row r="108" spans="1:8" x14ac:dyDescent="0.3">
      <c r="A108" s="63" t="s">
        <v>45</v>
      </c>
      <c r="B108" s="64"/>
      <c r="C108" s="64"/>
      <c r="D108" s="19">
        <v>1400</v>
      </c>
      <c r="E108" s="11"/>
      <c r="F108" s="11"/>
      <c r="G108" s="19"/>
      <c r="H108" s="36">
        <f t="shared" ref="H108:H120" si="4">SUM(D108:G108)</f>
        <v>1400</v>
      </c>
    </row>
    <row r="109" spans="1:8" x14ac:dyDescent="0.3">
      <c r="A109" s="63" t="s">
        <v>47</v>
      </c>
      <c r="B109" s="64"/>
      <c r="C109" s="64"/>
      <c r="D109" s="19">
        <v>65</v>
      </c>
      <c r="E109" s="11"/>
      <c r="F109" s="11"/>
      <c r="G109" s="19"/>
      <c r="H109" s="36">
        <f t="shared" si="4"/>
        <v>65</v>
      </c>
    </row>
    <row r="110" spans="1:8" x14ac:dyDescent="0.3">
      <c r="A110" s="63" t="s">
        <v>48</v>
      </c>
      <c r="B110" s="64"/>
      <c r="C110" s="64"/>
      <c r="D110" s="19">
        <v>150</v>
      </c>
      <c r="E110" s="11"/>
      <c r="F110" s="11"/>
      <c r="G110" s="19"/>
      <c r="H110" s="36">
        <f t="shared" si="4"/>
        <v>150</v>
      </c>
    </row>
    <row r="111" spans="1:8" x14ac:dyDescent="0.3">
      <c r="A111" s="63"/>
      <c r="B111" s="64"/>
      <c r="C111" s="64"/>
      <c r="D111" s="19"/>
      <c r="E111" s="11"/>
      <c r="F111" s="11"/>
      <c r="G111" s="19"/>
      <c r="H111" s="36">
        <f t="shared" si="4"/>
        <v>0</v>
      </c>
    </row>
    <row r="112" spans="1:8" x14ac:dyDescent="0.3">
      <c r="A112" s="63"/>
      <c r="B112" s="64"/>
      <c r="C112" s="64"/>
      <c r="D112" s="19"/>
      <c r="E112" s="11"/>
      <c r="F112" s="11"/>
      <c r="G112" s="19"/>
      <c r="H112" s="36">
        <f t="shared" si="4"/>
        <v>0</v>
      </c>
    </row>
    <row r="113" spans="1:8" x14ac:dyDescent="0.3">
      <c r="A113" s="63"/>
      <c r="B113" s="64"/>
      <c r="C113" s="64"/>
      <c r="D113" s="19"/>
      <c r="E113" s="11"/>
      <c r="F113" s="11"/>
      <c r="G113" s="19"/>
      <c r="H113" s="36">
        <f t="shared" si="4"/>
        <v>0</v>
      </c>
    </row>
    <row r="114" spans="1:8" x14ac:dyDescent="0.3">
      <c r="A114" s="63"/>
      <c r="B114" s="64"/>
      <c r="C114" s="64"/>
      <c r="D114" s="19"/>
      <c r="E114" s="11"/>
      <c r="F114" s="11"/>
      <c r="G114" s="19"/>
      <c r="H114" s="36">
        <f t="shared" si="4"/>
        <v>0</v>
      </c>
    </row>
    <row r="115" spans="1:8" x14ac:dyDescent="0.3">
      <c r="A115" s="63"/>
      <c r="B115" s="64"/>
      <c r="C115" s="64"/>
      <c r="D115" s="19"/>
      <c r="E115" s="11"/>
      <c r="F115" s="11"/>
      <c r="G115" s="19"/>
      <c r="H115" s="36">
        <f t="shared" si="4"/>
        <v>0</v>
      </c>
    </row>
    <row r="116" spans="1:8" x14ac:dyDescent="0.3">
      <c r="A116" s="63"/>
      <c r="B116" s="64"/>
      <c r="C116" s="64"/>
      <c r="D116" s="19"/>
      <c r="E116" s="11"/>
      <c r="F116" s="11"/>
      <c r="G116" s="19"/>
      <c r="H116" s="36">
        <f t="shared" si="4"/>
        <v>0</v>
      </c>
    </row>
    <row r="117" spans="1:8" x14ac:dyDescent="0.3">
      <c r="A117" s="63"/>
      <c r="B117" s="64"/>
      <c r="C117" s="64"/>
      <c r="D117" s="19"/>
      <c r="E117" s="11"/>
      <c r="F117" s="11"/>
      <c r="G117" s="19"/>
      <c r="H117" s="36">
        <f t="shared" si="4"/>
        <v>0</v>
      </c>
    </row>
    <row r="118" spans="1:8" x14ac:dyDescent="0.3">
      <c r="A118" s="63"/>
      <c r="B118" s="64"/>
      <c r="C118" s="64"/>
      <c r="D118" s="19"/>
      <c r="E118" s="11"/>
      <c r="F118" s="11"/>
      <c r="G118" s="19"/>
      <c r="H118" s="36">
        <f t="shared" si="4"/>
        <v>0</v>
      </c>
    </row>
    <row r="119" spans="1:8" x14ac:dyDescent="0.3">
      <c r="A119" s="63"/>
      <c r="B119" s="64"/>
      <c r="C119" s="64"/>
      <c r="D119" s="19"/>
      <c r="E119" s="11"/>
      <c r="F119" s="11"/>
      <c r="G119" s="19"/>
      <c r="H119" s="36">
        <f t="shared" si="4"/>
        <v>0</v>
      </c>
    </row>
    <row r="120" spans="1:8" x14ac:dyDescent="0.3">
      <c r="A120" s="51"/>
      <c r="B120" s="51"/>
      <c r="C120" s="51"/>
      <c r="D120" s="23"/>
      <c r="E120" s="25"/>
      <c r="F120" s="25"/>
      <c r="G120" s="23"/>
      <c r="H120" s="39">
        <f t="shared" si="4"/>
        <v>0</v>
      </c>
    </row>
    <row r="121" spans="1:8" ht="15" thickBot="1" x14ac:dyDescent="0.35">
      <c r="A121" s="53" t="s">
        <v>31</v>
      </c>
      <c r="B121" s="53"/>
      <c r="C121" s="53"/>
      <c r="D121" s="26">
        <f>SUM(D107:D120)</f>
        <v>1615</v>
      </c>
      <c r="E121" s="26">
        <f>SUM(E106:E120)</f>
        <v>0</v>
      </c>
      <c r="F121" s="26">
        <f>SUM(F106:F120)</f>
        <v>0</v>
      </c>
      <c r="G121" s="26">
        <f>SUM(G107:G120)</f>
        <v>0</v>
      </c>
      <c r="H121" s="41">
        <f>SUM(H107:H120)</f>
        <v>1615</v>
      </c>
    </row>
    <row r="122" spans="1:8" ht="15.6" thickTop="1" thickBot="1" x14ac:dyDescent="0.35">
      <c r="A122" s="54"/>
      <c r="B122" s="54"/>
      <c r="C122" s="54"/>
      <c r="D122" s="54"/>
      <c r="E122" s="54"/>
      <c r="F122" s="54"/>
      <c r="G122" s="54"/>
      <c r="H122" s="54"/>
    </row>
    <row r="123" spans="1:8" x14ac:dyDescent="0.3">
      <c r="A123" s="58" t="s">
        <v>36</v>
      </c>
      <c r="B123" s="58"/>
      <c r="C123" s="58"/>
      <c r="D123" s="58"/>
      <c r="E123" s="58"/>
      <c r="F123" s="58"/>
      <c r="G123" s="58"/>
      <c r="H123" s="58"/>
    </row>
    <row r="124" spans="1:8" x14ac:dyDescent="0.3">
      <c r="A124" s="27"/>
      <c r="B124" s="28" t="s">
        <v>37</v>
      </c>
      <c r="C124" s="28" t="s">
        <v>38</v>
      </c>
      <c r="D124" s="62"/>
      <c r="E124" s="62"/>
      <c r="F124" s="62"/>
      <c r="G124" s="62"/>
      <c r="H124" s="62"/>
    </row>
    <row r="125" spans="1:8" x14ac:dyDescent="0.3">
      <c r="A125" s="29" t="s">
        <v>63</v>
      </c>
      <c r="B125" s="30">
        <v>10</v>
      </c>
      <c r="C125" s="31">
        <v>2000</v>
      </c>
      <c r="D125" s="11"/>
      <c r="E125" s="11"/>
      <c r="F125" s="11"/>
      <c r="G125" s="19"/>
      <c r="H125" s="36">
        <f t="shared" ref="H125:H136" si="5">ROUND(B125*C125,2)</f>
        <v>20000</v>
      </c>
    </row>
    <row r="126" spans="1:8" x14ac:dyDescent="0.3">
      <c r="A126" s="29"/>
      <c r="B126" s="30"/>
      <c r="C126" s="31"/>
      <c r="D126" s="11"/>
      <c r="E126" s="11"/>
      <c r="F126" s="11"/>
      <c r="G126" s="19"/>
      <c r="H126" s="36">
        <f t="shared" si="5"/>
        <v>0</v>
      </c>
    </row>
    <row r="127" spans="1:8" x14ac:dyDescent="0.3">
      <c r="A127" s="29"/>
      <c r="B127" s="30"/>
      <c r="C127" s="31"/>
      <c r="D127" s="11"/>
      <c r="E127" s="11"/>
      <c r="F127" s="11"/>
      <c r="G127" s="19"/>
      <c r="H127" s="36">
        <f t="shared" si="5"/>
        <v>0</v>
      </c>
    </row>
    <row r="128" spans="1:8" x14ac:dyDescent="0.3">
      <c r="A128" s="29"/>
      <c r="B128" s="30"/>
      <c r="C128" s="31"/>
      <c r="D128" s="11"/>
      <c r="E128" s="11"/>
      <c r="F128" s="11"/>
      <c r="G128" s="19"/>
      <c r="H128" s="36">
        <f t="shared" si="5"/>
        <v>0</v>
      </c>
    </row>
    <row r="129" spans="1:8" x14ac:dyDescent="0.3">
      <c r="A129" s="29"/>
      <c r="B129" s="30"/>
      <c r="C129" s="31"/>
      <c r="D129" s="11"/>
      <c r="E129" s="11"/>
      <c r="F129" s="11"/>
      <c r="G129" s="19"/>
      <c r="H129" s="36">
        <f t="shared" si="5"/>
        <v>0</v>
      </c>
    </row>
    <row r="130" spans="1:8" x14ac:dyDescent="0.3">
      <c r="A130" s="29"/>
      <c r="B130" s="30"/>
      <c r="C130" s="31"/>
      <c r="D130" s="11"/>
      <c r="E130" s="11"/>
      <c r="F130" s="11"/>
      <c r="G130" s="19"/>
      <c r="H130" s="36">
        <f t="shared" si="5"/>
        <v>0</v>
      </c>
    </row>
    <row r="131" spans="1:8" x14ac:dyDescent="0.3">
      <c r="A131" s="29"/>
      <c r="B131" s="30"/>
      <c r="C131" s="31"/>
      <c r="D131" s="11"/>
      <c r="E131" s="11"/>
      <c r="F131" s="11"/>
      <c r="G131" s="19"/>
      <c r="H131" s="36">
        <f t="shared" si="5"/>
        <v>0</v>
      </c>
    </row>
    <row r="132" spans="1:8" x14ac:dyDescent="0.3">
      <c r="A132" s="29"/>
      <c r="B132" s="30"/>
      <c r="C132" s="31"/>
      <c r="D132" s="11"/>
      <c r="E132" s="11"/>
      <c r="F132" s="11"/>
      <c r="G132" s="19"/>
      <c r="H132" s="36">
        <f t="shared" si="5"/>
        <v>0</v>
      </c>
    </row>
    <row r="133" spans="1:8" x14ac:dyDescent="0.3">
      <c r="A133" s="29"/>
      <c r="B133" s="30"/>
      <c r="C133" s="31"/>
      <c r="D133" s="11"/>
      <c r="E133" s="11"/>
      <c r="F133" s="11"/>
      <c r="G133" s="19"/>
      <c r="H133" s="36">
        <f t="shared" si="5"/>
        <v>0</v>
      </c>
    </row>
    <row r="134" spans="1:8" x14ac:dyDescent="0.3">
      <c r="A134" s="29"/>
      <c r="B134" s="30"/>
      <c r="C134" s="31"/>
      <c r="D134" s="11"/>
      <c r="E134" s="11"/>
      <c r="F134" s="11"/>
      <c r="G134" s="19"/>
      <c r="H134" s="36">
        <f t="shared" si="5"/>
        <v>0</v>
      </c>
    </row>
    <row r="135" spans="1:8" x14ac:dyDescent="0.3">
      <c r="A135" s="29"/>
      <c r="B135" s="30"/>
      <c r="C135" s="31"/>
      <c r="D135" s="11"/>
      <c r="E135" s="11"/>
      <c r="F135" s="11"/>
      <c r="G135" s="19"/>
      <c r="H135" s="36">
        <f t="shared" si="5"/>
        <v>0</v>
      </c>
    </row>
    <row r="136" spans="1:8" x14ac:dyDescent="0.3">
      <c r="A136" s="29"/>
      <c r="B136" s="30"/>
      <c r="C136" s="31"/>
      <c r="D136" s="11"/>
      <c r="E136" s="11"/>
      <c r="F136" s="11"/>
      <c r="G136" s="19"/>
      <c r="H136" s="36">
        <f t="shared" si="5"/>
        <v>0</v>
      </c>
    </row>
    <row r="137" spans="1:8" ht="15" thickBot="1" x14ac:dyDescent="0.35">
      <c r="A137" s="53" t="s">
        <v>31</v>
      </c>
      <c r="B137" s="53"/>
      <c r="C137" s="53"/>
      <c r="D137" s="32">
        <f>SUM(D125:D136)</f>
        <v>0</v>
      </c>
      <c r="E137" s="32">
        <f>SUM(E123:E136)</f>
        <v>0</v>
      </c>
      <c r="F137" s="32">
        <f>SUM(F123:F136)</f>
        <v>0</v>
      </c>
      <c r="G137" s="32">
        <f>SUM(G125:G136)</f>
        <v>0</v>
      </c>
      <c r="H137" s="42">
        <f>SUM(H125:H136)</f>
        <v>20000</v>
      </c>
    </row>
    <row r="138" spans="1:8" ht="15.6" thickTop="1" thickBot="1" x14ac:dyDescent="0.35">
      <c r="A138" s="59" t="s">
        <v>39</v>
      </c>
      <c r="B138" s="57"/>
      <c r="C138" s="57"/>
      <c r="D138" s="57"/>
      <c r="E138" s="57"/>
      <c r="F138" s="57"/>
      <c r="G138" s="57"/>
      <c r="H138" s="57"/>
    </row>
    <row r="139" spans="1:8" x14ac:dyDescent="0.3">
      <c r="A139" s="58" t="s">
        <v>40</v>
      </c>
      <c r="B139" s="58"/>
      <c r="C139" s="58"/>
      <c r="D139" s="58"/>
      <c r="E139" s="58"/>
      <c r="F139" s="58"/>
      <c r="G139" s="58"/>
      <c r="H139" s="58"/>
    </row>
    <row r="140" spans="1:8" x14ac:dyDescent="0.3">
      <c r="A140" s="61" t="s">
        <v>46</v>
      </c>
      <c r="B140" s="61"/>
      <c r="C140" s="61"/>
      <c r="D140" s="19">
        <v>203.56</v>
      </c>
      <c r="E140" s="11"/>
      <c r="F140" s="11"/>
      <c r="G140" s="19"/>
      <c r="H140" s="36">
        <f>SUM(D140:G140)</f>
        <v>203.56</v>
      </c>
    </row>
    <row r="141" spans="1:8" x14ac:dyDescent="0.3">
      <c r="A141" s="61" t="s">
        <v>58</v>
      </c>
      <c r="B141" s="61"/>
      <c r="C141" s="61"/>
      <c r="D141" s="19"/>
      <c r="E141" s="11"/>
      <c r="F141" s="11"/>
      <c r="G141" s="19"/>
      <c r="H141" s="36">
        <f t="shared" ref="H141:H145" si="6">SUM(D141:G141)</f>
        <v>0</v>
      </c>
    </row>
    <row r="142" spans="1:8" x14ac:dyDescent="0.3">
      <c r="A142" s="61" t="s">
        <v>59</v>
      </c>
      <c r="B142" s="61"/>
      <c r="C142" s="61"/>
      <c r="D142" s="19"/>
      <c r="E142" s="11"/>
      <c r="F142" s="11"/>
      <c r="G142" s="19"/>
      <c r="H142" s="36">
        <f t="shared" si="6"/>
        <v>0</v>
      </c>
    </row>
    <row r="143" spans="1:8" x14ac:dyDescent="0.3">
      <c r="A143" s="61" t="s">
        <v>60</v>
      </c>
      <c r="B143" s="61"/>
      <c r="C143" s="61"/>
      <c r="D143" s="19"/>
      <c r="E143" s="11"/>
      <c r="F143" s="11"/>
      <c r="G143" s="19"/>
      <c r="H143" s="36">
        <f t="shared" si="6"/>
        <v>0</v>
      </c>
    </row>
    <row r="144" spans="1:8" x14ac:dyDescent="0.3">
      <c r="A144" s="61" t="s">
        <v>61</v>
      </c>
      <c r="B144" s="61"/>
      <c r="C144" s="61"/>
      <c r="D144" s="19"/>
      <c r="E144" s="11"/>
      <c r="F144" s="11"/>
      <c r="G144" s="19"/>
      <c r="H144" s="36">
        <f t="shared" si="6"/>
        <v>0</v>
      </c>
    </row>
    <row r="145" spans="1:8" x14ac:dyDescent="0.3">
      <c r="A145" s="61" t="s">
        <v>62</v>
      </c>
      <c r="B145" s="61"/>
      <c r="C145" s="61"/>
      <c r="D145" s="19"/>
      <c r="E145" s="11"/>
      <c r="F145" s="11"/>
      <c r="G145" s="19"/>
      <c r="H145" s="36">
        <f t="shared" si="6"/>
        <v>0</v>
      </c>
    </row>
    <row r="146" spans="1:8" x14ac:dyDescent="0.3">
      <c r="A146" s="61"/>
      <c r="B146" s="61"/>
      <c r="C146" s="61"/>
      <c r="D146" s="19"/>
      <c r="E146" s="11"/>
      <c r="F146" s="11"/>
      <c r="G146" s="19"/>
      <c r="H146" s="36">
        <f t="shared" ref="H146:H152" si="7">SUM(D146:G146)</f>
        <v>0</v>
      </c>
    </row>
    <row r="147" spans="1:8" x14ac:dyDescent="0.3">
      <c r="A147" s="61"/>
      <c r="B147" s="61"/>
      <c r="C147" s="61"/>
      <c r="D147" s="19"/>
      <c r="E147" s="11"/>
      <c r="F147" s="11"/>
      <c r="G147" s="19"/>
      <c r="H147" s="36">
        <f t="shared" si="7"/>
        <v>0</v>
      </c>
    </row>
    <row r="148" spans="1:8" x14ac:dyDescent="0.3">
      <c r="A148" s="61"/>
      <c r="B148" s="61"/>
      <c r="C148" s="61"/>
      <c r="D148" s="19"/>
      <c r="E148" s="11"/>
      <c r="F148" s="11"/>
      <c r="G148" s="19"/>
      <c r="H148" s="36">
        <f t="shared" si="7"/>
        <v>0</v>
      </c>
    </row>
    <row r="149" spans="1:8" x14ac:dyDescent="0.3">
      <c r="A149" s="33"/>
      <c r="B149" s="33"/>
      <c r="C149" s="33"/>
      <c r="D149" s="19"/>
      <c r="E149" s="11"/>
      <c r="F149" s="11"/>
      <c r="G149" s="19"/>
      <c r="H149" s="36">
        <f t="shared" si="7"/>
        <v>0</v>
      </c>
    </row>
    <row r="150" spans="1:8" x14ac:dyDescent="0.3">
      <c r="A150" s="33"/>
      <c r="B150" s="33"/>
      <c r="C150" s="33"/>
      <c r="D150" s="19"/>
      <c r="E150" s="11"/>
      <c r="F150" s="11"/>
      <c r="G150" s="19"/>
      <c r="H150" s="36">
        <f t="shared" si="7"/>
        <v>0</v>
      </c>
    </row>
    <row r="151" spans="1:8" x14ac:dyDescent="0.3">
      <c r="A151" s="61"/>
      <c r="B151" s="61"/>
      <c r="C151" s="61"/>
      <c r="D151" s="19"/>
      <c r="E151" s="11"/>
      <c r="F151" s="11"/>
      <c r="G151" s="19"/>
      <c r="H151" s="36">
        <f t="shared" si="7"/>
        <v>0</v>
      </c>
    </row>
    <row r="152" spans="1:8" x14ac:dyDescent="0.3">
      <c r="A152" s="61"/>
      <c r="B152" s="61"/>
      <c r="C152" s="61"/>
      <c r="D152" s="23"/>
      <c r="E152" s="25"/>
      <c r="F152" s="25"/>
      <c r="G152" s="23"/>
      <c r="H152" s="39">
        <f t="shared" si="7"/>
        <v>0</v>
      </c>
    </row>
    <row r="153" spans="1:8" ht="15" thickBot="1" x14ac:dyDescent="0.35">
      <c r="A153" s="53" t="s">
        <v>31</v>
      </c>
      <c r="B153" s="53"/>
      <c r="C153" s="53"/>
      <c r="D153" s="26">
        <f>SUM(D140:D152)</f>
        <v>203.56</v>
      </c>
      <c r="E153" s="26">
        <f>SUM(E139:E152)</f>
        <v>0</v>
      </c>
      <c r="F153" s="26">
        <f>SUM(F139:F152)</f>
        <v>0</v>
      </c>
      <c r="G153" s="26">
        <f>SUM(G140:G152)</f>
        <v>0</v>
      </c>
      <c r="H153" s="41">
        <f>SUM(H140:H152)</f>
        <v>203.56</v>
      </c>
    </row>
    <row r="154" spans="1:8" ht="15.6" thickTop="1" thickBot="1" x14ac:dyDescent="0.35">
      <c r="A154" s="59"/>
      <c r="B154" s="57"/>
      <c r="C154" s="57"/>
      <c r="D154" s="57"/>
      <c r="E154" s="57"/>
      <c r="F154" s="57"/>
      <c r="G154" s="57"/>
      <c r="H154" s="57"/>
    </row>
    <row r="155" spans="1:8" x14ac:dyDescent="0.3">
      <c r="A155" s="60" t="s">
        <v>41</v>
      </c>
      <c r="B155" s="60"/>
      <c r="C155" s="60"/>
      <c r="D155" s="60"/>
      <c r="E155" s="60"/>
      <c r="F155" s="60"/>
      <c r="G155" s="60"/>
      <c r="H155" s="60"/>
    </row>
    <row r="156" spans="1:8" x14ac:dyDescent="0.3">
      <c r="A156" s="51"/>
      <c r="B156" s="52"/>
      <c r="C156" s="52"/>
      <c r="D156" s="19"/>
      <c r="E156" s="11"/>
      <c r="F156" s="11"/>
      <c r="G156" s="19"/>
      <c r="H156" s="36">
        <f t="shared" ref="H156:H171" si="8">SUM(D156:G156)</f>
        <v>0</v>
      </c>
    </row>
    <row r="157" spans="1:8" x14ac:dyDescent="0.3">
      <c r="A157" s="51"/>
      <c r="B157" s="52"/>
      <c r="C157" s="52"/>
      <c r="D157" s="19"/>
      <c r="E157" s="11"/>
      <c r="F157" s="11"/>
      <c r="G157" s="19"/>
      <c r="H157" s="36">
        <f t="shared" si="8"/>
        <v>0</v>
      </c>
    </row>
    <row r="158" spans="1:8" x14ac:dyDescent="0.3">
      <c r="A158" s="51"/>
      <c r="B158" s="52"/>
      <c r="C158" s="52"/>
      <c r="D158" s="19"/>
      <c r="E158" s="11"/>
      <c r="F158" s="11"/>
      <c r="G158" s="19"/>
      <c r="H158" s="36">
        <f t="shared" si="8"/>
        <v>0</v>
      </c>
    </row>
    <row r="159" spans="1:8" x14ac:dyDescent="0.3">
      <c r="A159" s="51"/>
      <c r="B159" s="52"/>
      <c r="C159" s="52"/>
      <c r="D159" s="19"/>
      <c r="E159" s="11"/>
      <c r="F159" s="11"/>
      <c r="G159" s="19"/>
      <c r="H159" s="36">
        <f t="shared" si="8"/>
        <v>0</v>
      </c>
    </row>
    <row r="160" spans="1:8" x14ac:dyDescent="0.3">
      <c r="A160" s="51"/>
      <c r="B160" s="52"/>
      <c r="C160" s="52"/>
      <c r="D160" s="19"/>
      <c r="E160" s="11"/>
      <c r="F160" s="11"/>
      <c r="G160" s="19"/>
      <c r="H160" s="36">
        <f t="shared" si="8"/>
        <v>0</v>
      </c>
    </row>
    <row r="161" spans="1:8" x14ac:dyDescent="0.3">
      <c r="A161" s="51"/>
      <c r="B161" s="52"/>
      <c r="C161" s="52"/>
      <c r="D161" s="19"/>
      <c r="E161" s="11"/>
      <c r="F161" s="11"/>
      <c r="G161" s="19"/>
      <c r="H161" s="36">
        <f t="shared" si="8"/>
        <v>0</v>
      </c>
    </row>
    <row r="162" spans="1:8" x14ac:dyDescent="0.3">
      <c r="A162" s="51"/>
      <c r="B162" s="52"/>
      <c r="C162" s="52"/>
      <c r="D162" s="19"/>
      <c r="E162" s="11"/>
      <c r="F162" s="11"/>
      <c r="G162" s="19"/>
      <c r="H162" s="36">
        <f t="shared" si="8"/>
        <v>0</v>
      </c>
    </row>
    <row r="163" spans="1:8" x14ac:dyDescent="0.3">
      <c r="A163" s="51"/>
      <c r="B163" s="52"/>
      <c r="C163" s="52"/>
      <c r="D163" s="19"/>
      <c r="E163" s="11"/>
      <c r="F163" s="11"/>
      <c r="G163" s="19"/>
      <c r="H163" s="36">
        <f t="shared" si="8"/>
        <v>0</v>
      </c>
    </row>
    <row r="164" spans="1:8" x14ac:dyDescent="0.3">
      <c r="A164" s="51"/>
      <c r="B164" s="52"/>
      <c r="C164" s="52"/>
      <c r="D164" s="19"/>
      <c r="E164" s="11"/>
      <c r="F164" s="11"/>
      <c r="G164" s="19"/>
      <c r="H164" s="36">
        <f t="shared" si="8"/>
        <v>0</v>
      </c>
    </row>
    <row r="165" spans="1:8" x14ac:dyDescent="0.3">
      <c r="A165" s="51"/>
      <c r="B165" s="52"/>
      <c r="C165" s="52"/>
      <c r="D165" s="19"/>
      <c r="E165" s="11"/>
      <c r="F165" s="11"/>
      <c r="G165" s="19"/>
      <c r="H165" s="36">
        <f t="shared" si="8"/>
        <v>0</v>
      </c>
    </row>
    <row r="166" spans="1:8" x14ac:dyDescent="0.3">
      <c r="A166" s="51"/>
      <c r="B166" s="52"/>
      <c r="C166" s="52"/>
      <c r="D166" s="19"/>
      <c r="E166" s="11"/>
      <c r="F166" s="11"/>
      <c r="G166" s="19"/>
      <c r="H166" s="36">
        <f t="shared" si="8"/>
        <v>0</v>
      </c>
    </row>
    <row r="167" spans="1:8" x14ac:dyDescent="0.3">
      <c r="A167" s="51"/>
      <c r="B167" s="52"/>
      <c r="C167" s="52"/>
      <c r="D167" s="19"/>
      <c r="E167" s="11"/>
      <c r="F167" s="11"/>
      <c r="G167" s="19"/>
      <c r="H167" s="36">
        <f t="shared" si="8"/>
        <v>0</v>
      </c>
    </row>
    <row r="168" spans="1:8" x14ac:dyDescent="0.3">
      <c r="A168" s="51"/>
      <c r="B168" s="52"/>
      <c r="C168" s="52"/>
      <c r="D168" s="19"/>
      <c r="E168" s="11"/>
      <c r="F168" s="11"/>
      <c r="G168" s="19"/>
      <c r="H168" s="36">
        <f t="shared" si="8"/>
        <v>0</v>
      </c>
    </row>
    <row r="169" spans="1:8" x14ac:dyDescent="0.3">
      <c r="A169" s="51"/>
      <c r="B169" s="52"/>
      <c r="C169" s="52"/>
      <c r="D169" s="19"/>
      <c r="E169" s="11"/>
      <c r="F169" s="11"/>
      <c r="G169" s="19"/>
      <c r="H169" s="36">
        <f t="shared" si="8"/>
        <v>0</v>
      </c>
    </row>
    <row r="170" spans="1:8" x14ac:dyDescent="0.3">
      <c r="A170" s="51"/>
      <c r="B170" s="52"/>
      <c r="C170" s="52"/>
      <c r="D170" s="19"/>
      <c r="E170" s="11"/>
      <c r="F170" s="11"/>
      <c r="G170" s="19"/>
      <c r="H170" s="36">
        <f t="shared" si="8"/>
        <v>0</v>
      </c>
    </row>
    <row r="171" spans="1:8" x14ac:dyDescent="0.3">
      <c r="A171" s="51"/>
      <c r="B171" s="52"/>
      <c r="C171" s="52"/>
      <c r="D171" s="19"/>
      <c r="E171" s="11"/>
      <c r="F171" s="11"/>
      <c r="G171" s="19"/>
      <c r="H171" s="39">
        <f t="shared" si="8"/>
        <v>0</v>
      </c>
    </row>
    <row r="172" spans="1:8" ht="15" thickBot="1" x14ac:dyDescent="0.35">
      <c r="A172" s="53" t="s">
        <v>31</v>
      </c>
      <c r="B172" s="53"/>
      <c r="C172" s="53"/>
      <c r="D172" s="32">
        <f>SUM(D156:D171)</f>
        <v>0</v>
      </c>
      <c r="E172" s="32">
        <f>SUM(E155:E171)</f>
        <v>0</v>
      </c>
      <c r="F172" s="32">
        <f>SUM(F155:F171)</f>
        <v>0</v>
      </c>
      <c r="G172" s="32">
        <f>SUM(G156:G171)</f>
        <v>0</v>
      </c>
      <c r="H172" s="42">
        <f>SUM(H156:H171)</f>
        <v>0</v>
      </c>
    </row>
    <row r="173" spans="1:8" ht="15.6" thickTop="1" thickBot="1" x14ac:dyDescent="0.35">
      <c r="A173" s="57" t="s">
        <v>42</v>
      </c>
      <c r="B173" s="57"/>
      <c r="C173" s="57"/>
      <c r="D173" s="57"/>
      <c r="E173" s="57"/>
      <c r="F173" s="57"/>
      <c r="G173" s="57"/>
      <c r="H173" s="57"/>
    </row>
    <row r="174" spans="1:8" x14ac:dyDescent="0.3">
      <c r="A174" s="58" t="s">
        <v>43</v>
      </c>
      <c r="B174" s="58"/>
      <c r="C174" s="58"/>
      <c r="D174" s="58"/>
      <c r="E174" s="58"/>
      <c r="F174" s="58"/>
      <c r="G174" s="58"/>
      <c r="H174" s="58"/>
    </row>
    <row r="175" spans="1:8" x14ac:dyDescent="0.3">
      <c r="A175" s="51" t="s">
        <v>54</v>
      </c>
      <c r="B175" s="52"/>
      <c r="C175" s="52"/>
      <c r="D175" s="48">
        <v>368.88</v>
      </c>
      <c r="E175" s="11"/>
      <c r="F175" s="11"/>
      <c r="G175" s="19"/>
      <c r="H175" s="36">
        <f t="shared" ref="H175:H202" si="9">SUM(D175:G175)</f>
        <v>368.88</v>
      </c>
    </row>
    <row r="176" spans="1:8" x14ac:dyDescent="0.3">
      <c r="A176" s="51" t="s">
        <v>52</v>
      </c>
      <c r="B176" s="52"/>
      <c r="C176" s="52"/>
      <c r="D176" s="19">
        <v>12.9</v>
      </c>
      <c r="E176" s="11"/>
      <c r="F176" s="11"/>
      <c r="G176" s="19"/>
      <c r="H176" s="36">
        <f t="shared" si="9"/>
        <v>12.9</v>
      </c>
    </row>
    <row r="177" spans="1:8" x14ac:dyDescent="0.3">
      <c r="A177" s="51" t="s">
        <v>53</v>
      </c>
      <c r="B177" s="52"/>
      <c r="C177" s="52"/>
      <c r="D177" s="48">
        <v>178.08</v>
      </c>
      <c r="E177" s="11"/>
      <c r="F177" s="11"/>
      <c r="G177" s="19"/>
      <c r="H177" s="36">
        <f t="shared" si="9"/>
        <v>178.08</v>
      </c>
    </row>
    <row r="178" spans="1:8" x14ac:dyDescent="0.3">
      <c r="A178" s="51" t="s">
        <v>51</v>
      </c>
      <c r="B178" s="52"/>
      <c r="C178" s="52"/>
      <c r="D178" s="19">
        <v>139</v>
      </c>
      <c r="E178" s="11"/>
      <c r="F178" s="11"/>
      <c r="G178" s="19"/>
      <c r="H178" s="36">
        <f t="shared" si="9"/>
        <v>139</v>
      </c>
    </row>
    <row r="179" spans="1:8" x14ac:dyDescent="0.3">
      <c r="A179" s="56" t="s">
        <v>50</v>
      </c>
      <c r="B179" s="52"/>
      <c r="C179" s="52"/>
      <c r="D179" s="48">
        <v>839.88</v>
      </c>
      <c r="E179" s="11"/>
      <c r="F179" s="11"/>
      <c r="G179" s="19"/>
      <c r="H179" s="36">
        <f t="shared" si="9"/>
        <v>839.88</v>
      </c>
    </row>
    <row r="180" spans="1:8" x14ac:dyDescent="0.3">
      <c r="A180" s="51"/>
      <c r="B180" s="52"/>
      <c r="C180" s="52"/>
      <c r="D180" s="19"/>
      <c r="E180" s="11"/>
      <c r="F180" s="11"/>
      <c r="G180" s="19"/>
      <c r="H180" s="36">
        <f t="shared" si="9"/>
        <v>0</v>
      </c>
    </row>
    <row r="181" spans="1:8" x14ac:dyDescent="0.3">
      <c r="A181" s="51"/>
      <c r="B181" s="52"/>
      <c r="C181" s="52"/>
      <c r="D181" s="19"/>
      <c r="E181" s="11"/>
      <c r="F181" s="11"/>
      <c r="G181" s="19"/>
      <c r="H181" s="36">
        <f t="shared" si="9"/>
        <v>0</v>
      </c>
    </row>
    <row r="182" spans="1:8" x14ac:dyDescent="0.3">
      <c r="A182" s="51" t="s">
        <v>55</v>
      </c>
      <c r="B182" s="52"/>
      <c r="C182" s="52"/>
      <c r="D182" s="19">
        <v>1800</v>
      </c>
      <c r="E182" s="11"/>
      <c r="F182" s="11"/>
      <c r="G182" s="19"/>
      <c r="H182" s="36">
        <f t="shared" si="9"/>
        <v>1800</v>
      </c>
    </row>
    <row r="183" spans="1:8" x14ac:dyDescent="0.3">
      <c r="A183" s="51" t="s">
        <v>56</v>
      </c>
      <c r="B183" s="52"/>
      <c r="C183" s="52"/>
      <c r="D183" s="19">
        <v>3060</v>
      </c>
      <c r="E183" s="11"/>
      <c r="F183" s="11"/>
      <c r="G183" s="19"/>
      <c r="H183" s="36">
        <f t="shared" si="9"/>
        <v>3060</v>
      </c>
    </row>
    <row r="184" spans="1:8" x14ac:dyDescent="0.3">
      <c r="A184" s="51"/>
      <c r="B184" s="52"/>
      <c r="C184" s="52"/>
      <c r="D184" s="19"/>
      <c r="E184" s="11"/>
      <c r="F184" s="11"/>
      <c r="G184" s="19"/>
      <c r="H184" s="36">
        <f t="shared" si="9"/>
        <v>0</v>
      </c>
    </row>
    <row r="185" spans="1:8" x14ac:dyDescent="0.3">
      <c r="A185" s="51"/>
      <c r="B185" s="52"/>
      <c r="C185" s="52"/>
      <c r="D185" s="19"/>
      <c r="E185" s="11"/>
      <c r="F185" s="11"/>
      <c r="G185" s="19"/>
      <c r="H185" s="36">
        <f t="shared" si="9"/>
        <v>0</v>
      </c>
    </row>
    <row r="186" spans="1:8" x14ac:dyDescent="0.3">
      <c r="A186" s="51"/>
      <c r="B186" s="52"/>
      <c r="C186" s="52"/>
      <c r="D186" s="19"/>
      <c r="E186" s="11"/>
      <c r="F186" s="11"/>
      <c r="G186" s="19"/>
      <c r="H186" s="36">
        <f t="shared" si="9"/>
        <v>0</v>
      </c>
    </row>
    <row r="187" spans="1:8" x14ac:dyDescent="0.3">
      <c r="A187" s="51"/>
      <c r="B187" s="52"/>
      <c r="C187" s="52"/>
      <c r="D187" s="19"/>
      <c r="E187" s="11"/>
      <c r="F187" s="11"/>
      <c r="G187" s="19"/>
      <c r="H187" s="36">
        <f t="shared" si="9"/>
        <v>0</v>
      </c>
    </row>
    <row r="188" spans="1:8" x14ac:dyDescent="0.3">
      <c r="A188" s="51"/>
      <c r="B188" s="52"/>
      <c r="C188" s="52"/>
      <c r="D188" s="19"/>
      <c r="E188" s="11"/>
      <c r="F188" s="11"/>
      <c r="G188" s="19"/>
      <c r="H188" s="36">
        <f t="shared" si="9"/>
        <v>0</v>
      </c>
    </row>
    <row r="189" spans="1:8" x14ac:dyDescent="0.3">
      <c r="A189" s="51"/>
      <c r="B189" s="52"/>
      <c r="C189" s="52"/>
      <c r="D189" s="19"/>
      <c r="E189" s="11"/>
      <c r="F189" s="11"/>
      <c r="G189" s="19"/>
      <c r="H189" s="36">
        <f t="shared" si="9"/>
        <v>0</v>
      </c>
    </row>
    <row r="190" spans="1:8" x14ac:dyDescent="0.3">
      <c r="A190" s="51"/>
      <c r="B190" s="52"/>
      <c r="C190" s="52"/>
      <c r="D190" s="19"/>
      <c r="E190" s="11"/>
      <c r="F190" s="11"/>
      <c r="G190" s="19"/>
      <c r="H190" s="36">
        <f t="shared" si="9"/>
        <v>0</v>
      </c>
    </row>
    <row r="191" spans="1:8" x14ac:dyDescent="0.3">
      <c r="A191" s="51"/>
      <c r="B191" s="52"/>
      <c r="C191" s="52"/>
      <c r="D191" s="19"/>
      <c r="E191" s="11"/>
      <c r="F191" s="11"/>
      <c r="G191" s="19"/>
      <c r="H191" s="36">
        <f t="shared" si="9"/>
        <v>0</v>
      </c>
    </row>
    <row r="192" spans="1:8" x14ac:dyDescent="0.3">
      <c r="A192" s="51"/>
      <c r="B192" s="52"/>
      <c r="C192" s="52"/>
      <c r="D192" s="19"/>
      <c r="E192" s="11"/>
      <c r="F192" s="11"/>
      <c r="G192" s="19"/>
      <c r="H192" s="36">
        <f t="shared" si="9"/>
        <v>0</v>
      </c>
    </row>
    <row r="193" spans="1:8" x14ac:dyDescent="0.3">
      <c r="A193" s="51"/>
      <c r="B193" s="52"/>
      <c r="C193" s="52"/>
      <c r="D193" s="19"/>
      <c r="E193" s="11"/>
      <c r="F193" s="11"/>
      <c r="G193" s="19"/>
      <c r="H193" s="36">
        <f t="shared" si="9"/>
        <v>0</v>
      </c>
    </row>
    <row r="194" spans="1:8" x14ac:dyDescent="0.3">
      <c r="A194" s="51"/>
      <c r="B194" s="52"/>
      <c r="C194" s="52"/>
      <c r="D194" s="19"/>
      <c r="E194" s="11"/>
      <c r="F194" s="11"/>
      <c r="G194" s="19"/>
      <c r="H194" s="36">
        <f t="shared" si="9"/>
        <v>0</v>
      </c>
    </row>
    <row r="195" spans="1:8" x14ac:dyDescent="0.3">
      <c r="A195" s="51"/>
      <c r="B195" s="52"/>
      <c r="C195" s="52"/>
      <c r="D195" s="19"/>
      <c r="E195" s="11"/>
      <c r="F195" s="11"/>
      <c r="G195" s="19"/>
      <c r="H195" s="36">
        <f t="shared" si="9"/>
        <v>0</v>
      </c>
    </row>
    <row r="196" spans="1:8" x14ac:dyDescent="0.3">
      <c r="A196" s="51"/>
      <c r="B196" s="52"/>
      <c r="C196" s="52"/>
      <c r="D196" s="19"/>
      <c r="E196" s="11"/>
      <c r="F196" s="11"/>
      <c r="G196" s="19"/>
      <c r="H196" s="36">
        <f t="shared" si="9"/>
        <v>0</v>
      </c>
    </row>
    <row r="197" spans="1:8" x14ac:dyDescent="0.3">
      <c r="A197" s="51"/>
      <c r="B197" s="52"/>
      <c r="C197" s="52"/>
      <c r="D197" s="19"/>
      <c r="E197" s="11"/>
      <c r="F197" s="11"/>
      <c r="G197" s="19"/>
      <c r="H197" s="36">
        <f t="shared" si="9"/>
        <v>0</v>
      </c>
    </row>
    <row r="198" spans="1:8" x14ac:dyDescent="0.3">
      <c r="A198" s="51"/>
      <c r="B198" s="52"/>
      <c r="C198" s="52"/>
      <c r="D198" s="19"/>
      <c r="E198" s="11"/>
      <c r="F198" s="11"/>
      <c r="G198" s="19"/>
      <c r="H198" s="36">
        <f t="shared" si="9"/>
        <v>0</v>
      </c>
    </row>
    <row r="199" spans="1:8" x14ac:dyDescent="0.3">
      <c r="A199" s="51"/>
      <c r="B199" s="52"/>
      <c r="C199" s="52"/>
      <c r="D199" s="19"/>
      <c r="E199" s="11"/>
      <c r="F199" s="11"/>
      <c r="G199" s="19"/>
      <c r="H199" s="36">
        <f t="shared" si="9"/>
        <v>0</v>
      </c>
    </row>
    <row r="200" spans="1:8" x14ac:dyDescent="0.3">
      <c r="A200" s="51"/>
      <c r="B200" s="52"/>
      <c r="C200" s="52"/>
      <c r="D200" s="19"/>
      <c r="E200" s="11"/>
      <c r="F200" s="11"/>
      <c r="G200" s="19"/>
      <c r="H200" s="36">
        <f t="shared" si="9"/>
        <v>0</v>
      </c>
    </row>
    <row r="201" spans="1:8" x14ac:dyDescent="0.3">
      <c r="A201" s="51"/>
      <c r="B201" s="52"/>
      <c r="C201" s="52"/>
      <c r="D201" s="19"/>
      <c r="E201" s="11"/>
      <c r="F201" s="11"/>
      <c r="G201" s="19"/>
      <c r="H201" s="36">
        <f t="shared" si="9"/>
        <v>0</v>
      </c>
    </row>
    <row r="202" spans="1:8" x14ac:dyDescent="0.3">
      <c r="A202" s="51"/>
      <c r="B202" s="52"/>
      <c r="C202" s="52"/>
      <c r="D202" s="23"/>
      <c r="E202" s="25"/>
      <c r="F202" s="25"/>
      <c r="G202" s="23"/>
      <c r="H202" s="39">
        <f t="shared" si="9"/>
        <v>0</v>
      </c>
    </row>
    <row r="203" spans="1:8" ht="15" thickBot="1" x14ac:dyDescent="0.35">
      <c r="A203" s="53" t="s">
        <v>31</v>
      </c>
      <c r="B203" s="53"/>
      <c r="C203" s="53"/>
      <c r="D203" s="34">
        <f>SUM(D175:D202)</f>
        <v>6398.74</v>
      </c>
      <c r="E203" s="34">
        <f>SUM(E174:E202)</f>
        <v>0</v>
      </c>
      <c r="F203" s="34">
        <f>SUM(F174:F202)</f>
        <v>0</v>
      </c>
      <c r="G203" s="34">
        <f>SUM(G175:G202)</f>
        <v>0</v>
      </c>
      <c r="H203" s="43">
        <f>SUM(H175:H202)</f>
        <v>6398.74</v>
      </c>
    </row>
    <row r="204" spans="1:8" ht="15.6" thickTop="1" thickBot="1" x14ac:dyDescent="0.35">
      <c r="A204" s="54"/>
      <c r="B204" s="54"/>
      <c r="C204" s="54"/>
      <c r="D204" s="54"/>
      <c r="E204" s="54"/>
      <c r="F204" s="54"/>
      <c r="G204" s="54"/>
      <c r="H204" s="54"/>
    </row>
    <row r="205" spans="1:8" ht="15" thickBot="1" x14ac:dyDescent="0.35">
      <c r="A205" s="55" t="s">
        <v>12</v>
      </c>
      <c r="B205" s="55"/>
      <c r="C205" s="55"/>
      <c r="D205" s="34">
        <f>+D72+D92+D104+D121+D137+D153+D172+D203</f>
        <v>8217.2999999999993</v>
      </c>
      <c r="E205" s="34">
        <f>+E72+E92+E104+E121+E137+E153+E172+E203</f>
        <v>0</v>
      </c>
      <c r="F205" s="34">
        <f>+F72+F92+F104+F121+F137+F153+F172+F203</f>
        <v>0</v>
      </c>
      <c r="G205" s="34">
        <f>+G72+G92+G104+G121+G137+G153+G172+G203</f>
        <v>0</v>
      </c>
      <c r="H205" s="43">
        <f>+H72+H92+H104+H121+H137+H153+H172+H203</f>
        <v>102287.3</v>
      </c>
    </row>
    <row r="206" spans="1:8" ht="15" thickTop="1" x14ac:dyDescent="0.3">
      <c r="A206" s="50" t="s">
        <v>44</v>
      </c>
      <c r="B206" s="50"/>
      <c r="C206" s="50"/>
      <c r="D206" s="50"/>
      <c r="E206" s="50"/>
      <c r="F206" s="50"/>
      <c r="G206" s="50"/>
      <c r="H206" s="50"/>
    </row>
    <row r="207" spans="1:8" x14ac:dyDescent="0.3">
      <c r="A207" s="50"/>
      <c r="B207" s="50"/>
      <c r="C207" s="50"/>
      <c r="D207" s="50"/>
      <c r="E207" s="50"/>
      <c r="F207" s="50"/>
      <c r="G207" s="50"/>
      <c r="H207" s="50"/>
    </row>
    <row r="214" spans="8:8" x14ac:dyDescent="0.3">
      <c r="H214" s="44" t="s">
        <v>13</v>
      </c>
    </row>
  </sheetData>
  <mergeCells count="127">
    <mergeCell ref="A2:H2"/>
    <mergeCell ref="A3:H3"/>
    <mergeCell ref="A4:H4"/>
    <mergeCell ref="A5:H5"/>
    <mergeCell ref="A6:H6"/>
    <mergeCell ref="A7:C8"/>
    <mergeCell ref="H7:H8"/>
    <mergeCell ref="A64:C64"/>
    <mergeCell ref="A65:C65"/>
    <mergeCell ref="A66:C66"/>
    <mergeCell ref="A67:C67"/>
    <mergeCell ref="A68:C68"/>
    <mergeCell ref="A69:C69"/>
    <mergeCell ref="A9:H9"/>
    <mergeCell ref="A10:A11"/>
    <mergeCell ref="D10:H11"/>
    <mergeCell ref="A41:C41"/>
    <mergeCell ref="A42:H43"/>
    <mergeCell ref="A44:C44"/>
    <mergeCell ref="D44:H45"/>
    <mergeCell ref="A96:C96"/>
    <mergeCell ref="A97:C97"/>
    <mergeCell ref="A98:C98"/>
    <mergeCell ref="A99:C99"/>
    <mergeCell ref="A92:C92"/>
    <mergeCell ref="A93:H93"/>
    <mergeCell ref="A94:H94"/>
    <mergeCell ref="A95:C95"/>
    <mergeCell ref="A70:C70"/>
    <mergeCell ref="A71:H71"/>
    <mergeCell ref="A72:C72"/>
    <mergeCell ref="A73:H73"/>
    <mergeCell ref="A74:H74"/>
    <mergeCell ref="A75:A76"/>
    <mergeCell ref="D75:H76"/>
    <mergeCell ref="A106:H106"/>
    <mergeCell ref="A108:C108"/>
    <mergeCell ref="A109:C109"/>
    <mergeCell ref="A100:C100"/>
    <mergeCell ref="A101:C101"/>
    <mergeCell ref="A102:C102"/>
    <mergeCell ref="A103:C103"/>
    <mergeCell ref="A104:C104"/>
    <mergeCell ref="A105:H105"/>
    <mergeCell ref="A116:C116"/>
    <mergeCell ref="A117:C117"/>
    <mergeCell ref="A118:C118"/>
    <mergeCell ref="A119:C119"/>
    <mergeCell ref="A120:C120"/>
    <mergeCell ref="A121:C121"/>
    <mergeCell ref="A110:C110"/>
    <mergeCell ref="A111:C111"/>
    <mergeCell ref="A112:C112"/>
    <mergeCell ref="A113:C113"/>
    <mergeCell ref="A114:C114"/>
    <mergeCell ref="A115:C115"/>
    <mergeCell ref="A140:C140"/>
    <mergeCell ref="A141:C141"/>
    <mergeCell ref="A142:C142"/>
    <mergeCell ref="A143:C143"/>
    <mergeCell ref="A144:C144"/>
    <mergeCell ref="A145:C145"/>
    <mergeCell ref="A122:H122"/>
    <mergeCell ref="A123:H123"/>
    <mergeCell ref="D124:H124"/>
    <mergeCell ref="A137:C137"/>
    <mergeCell ref="A138:H138"/>
    <mergeCell ref="A139:H139"/>
    <mergeCell ref="A154:H154"/>
    <mergeCell ref="A155:H155"/>
    <mergeCell ref="A156:C156"/>
    <mergeCell ref="A157:C157"/>
    <mergeCell ref="A158:C158"/>
    <mergeCell ref="A146:C146"/>
    <mergeCell ref="A147:C147"/>
    <mergeCell ref="A148:C148"/>
    <mergeCell ref="A151:C151"/>
    <mergeCell ref="A152:C152"/>
    <mergeCell ref="A153:C153"/>
    <mergeCell ref="A165:C165"/>
    <mergeCell ref="A166:C166"/>
    <mergeCell ref="A167:C167"/>
    <mergeCell ref="A168:C168"/>
    <mergeCell ref="A169:C169"/>
    <mergeCell ref="A170:C170"/>
    <mergeCell ref="A159:C159"/>
    <mergeCell ref="A160:C160"/>
    <mergeCell ref="A161:C161"/>
    <mergeCell ref="A162:C162"/>
    <mergeCell ref="A163:C163"/>
    <mergeCell ref="A164:C164"/>
    <mergeCell ref="A176:C176"/>
    <mergeCell ref="A177:C177"/>
    <mergeCell ref="A178:C178"/>
    <mergeCell ref="A179:C179"/>
    <mergeCell ref="A180:C180"/>
    <mergeCell ref="A181:C181"/>
    <mergeCell ref="A171:C171"/>
    <mergeCell ref="A172:C172"/>
    <mergeCell ref="A173:H173"/>
    <mergeCell ref="A174:H174"/>
    <mergeCell ref="A175:C175"/>
    <mergeCell ref="A188:C188"/>
    <mergeCell ref="A189:C189"/>
    <mergeCell ref="A190:C190"/>
    <mergeCell ref="A191:C191"/>
    <mergeCell ref="A192:C192"/>
    <mergeCell ref="A193:C193"/>
    <mergeCell ref="A182:C182"/>
    <mergeCell ref="A183:C183"/>
    <mergeCell ref="A184:C184"/>
    <mergeCell ref="A185:C185"/>
    <mergeCell ref="A186:C186"/>
    <mergeCell ref="A187:C187"/>
    <mergeCell ref="A206:H207"/>
    <mergeCell ref="A200:C200"/>
    <mergeCell ref="A201:C201"/>
    <mergeCell ref="A202:C202"/>
    <mergeCell ref="A203:C203"/>
    <mergeCell ref="A204:H204"/>
    <mergeCell ref="A205:C205"/>
    <mergeCell ref="A194:C194"/>
    <mergeCell ref="A195:C195"/>
    <mergeCell ref="A196:C196"/>
    <mergeCell ref="A197:C197"/>
    <mergeCell ref="A198:C198"/>
    <mergeCell ref="A199:C199"/>
  </mergeCells>
  <pageMargins left="0.7" right="0.7" top="0.75" bottom="0.75" header="0.3" footer="0.3"/>
  <pageSetup paperSize="1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fa1933-0686-4479-bba5-228fa7d3048f">
      <Terms xmlns="http://schemas.microsoft.com/office/infopath/2007/PartnerControls"/>
    </lcf76f155ced4ddcb4097134ff3c332f>
    <TaxCatchAll xmlns="c61ea629-c34c-4c76-89c4-a2eb213ef0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E62D07537474F8D870F4428EFC44C" ma:contentTypeVersion="21" ma:contentTypeDescription="Create a new document." ma:contentTypeScope="" ma:versionID="0cce6944a9b5c6e3933b2d022d5504ba">
  <xsd:schema xmlns:xsd="http://www.w3.org/2001/XMLSchema" xmlns:xs="http://www.w3.org/2001/XMLSchema" xmlns:p="http://schemas.microsoft.com/office/2006/metadata/properties" xmlns:ns2="03fa1933-0686-4479-bba5-228fa7d3048f" xmlns:ns3="c61ea629-c34c-4c76-89c4-a2eb213ef057" targetNamespace="http://schemas.microsoft.com/office/2006/metadata/properties" ma:root="true" ma:fieldsID="c0b38d8ff654d3e334abbff0001482c8" ns2:_="" ns3:_="">
    <xsd:import namespace="03fa1933-0686-4479-bba5-228fa7d3048f"/>
    <xsd:import namespace="c61ea629-c34c-4c76-89c4-a2eb213ef0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a1933-0686-4479-bba5-228fa7d30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70c2c4e-d0d5-4027-948f-3159e44d5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ea629-c34c-4c76-89c4-a2eb213ef0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15e3a8e-fa30-43a9-a04b-4efecb32aee6}" ma:internalName="TaxCatchAll" ma:showField="CatchAllData" ma:web="c61ea629-c34c-4c76-89c4-a2eb213ef0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8AF976-B97D-44D9-BE2F-26B7F02DCA62}">
  <ds:schemaRefs>
    <ds:schemaRef ds:uri="http://schemas.microsoft.com/office/2006/metadata/properties"/>
    <ds:schemaRef ds:uri="http://schemas.microsoft.com/office/infopath/2007/PartnerControls"/>
    <ds:schemaRef ds:uri="03fa1933-0686-4479-bba5-228fa7d3048f"/>
    <ds:schemaRef ds:uri="c61ea629-c34c-4c76-89c4-a2eb213ef057"/>
  </ds:schemaRefs>
</ds:datastoreItem>
</file>

<file path=customXml/itemProps2.xml><?xml version="1.0" encoding="utf-8"?>
<ds:datastoreItem xmlns:ds="http://schemas.openxmlformats.org/officeDocument/2006/customXml" ds:itemID="{325D5FCC-F65B-4275-8250-CAB61F14B9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585EC-3604-479A-9DFC-D64DA1AA5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fa1933-0686-4479-bba5-228fa7d3048f"/>
    <ds:schemaRef ds:uri="c61ea629-c34c-4c76-89c4-a2eb213ef0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Newton, Nancy</dc:creator>
  <cp:keywords/>
  <dc:description/>
  <cp:lastModifiedBy>SAMANTHA HAMMOND</cp:lastModifiedBy>
  <cp:revision/>
  <dcterms:created xsi:type="dcterms:W3CDTF">2014-05-14T16:31:31Z</dcterms:created>
  <dcterms:modified xsi:type="dcterms:W3CDTF">2026-05-08T22:44:08Z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0x010100F5EE62D07537474F8D870F4428EFC44C</vt:lpwstr>
  </property>
  <property fmtid="{D5CDD505-2E9C-101B-9397-08002B2CF9AE}" pid="3" name="MediaServiceImageTags">
    <vt:lpwstr/>
  </property>
</Properties>
</file>